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9 - 6. kolo" sheetId="1" r:id="rId1"/>
    <sheet name="List2" sheetId="2" r:id="rId2"/>
    <sheet name="List3" sheetId="3" r:id="rId3"/>
  </sheets>
  <definedNames>
    <definedName name="_xlnm.Print_Area" localSheetId="0">'Pi liga 2009 - 6. kolo'!$A$1:$R$209</definedName>
  </definedNames>
  <calcPr fullCalcOnLoad="1"/>
</workbook>
</file>

<file path=xl/sharedStrings.xml><?xml version="1.0" encoding="utf-8"?>
<sst xmlns="http://schemas.openxmlformats.org/spreadsheetml/2006/main" count="482" uniqueCount="232">
  <si>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</si>
  <si>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</si>
  <si>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</si>
  <si>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</si>
  <si>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</si>
  <si>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</si>
  <si>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</si>
  <si>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</si>
  <si>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</si>
  <si>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</si>
  <si>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</si>
  <si>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</si>
  <si>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</si>
  <si>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</si>
  <si>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</si>
  <si>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</si>
  <si>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</si>
  <si>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</si>
  <si>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kategorie A3</t>
  </si>
  <si>
    <t>Varnsdorf</t>
  </si>
  <si>
    <t>Dvořák Pavel</t>
  </si>
  <si>
    <t>74 - 4</t>
  </si>
  <si>
    <t>sž</t>
  </si>
  <si>
    <t>Slaný</t>
  </si>
  <si>
    <t>Bílina</t>
  </si>
  <si>
    <t>494 - 8</t>
  </si>
  <si>
    <t>Dudáček Zdeněk</t>
  </si>
  <si>
    <t>494 - 3</t>
  </si>
  <si>
    <t>Asistenti</t>
  </si>
  <si>
    <t>mž</t>
  </si>
  <si>
    <t>Pondělíček Jaroslav</t>
  </si>
  <si>
    <t xml:space="preserve">  </t>
  </si>
  <si>
    <t>Znamenáček Martin</t>
  </si>
  <si>
    <t>494 - 13</t>
  </si>
  <si>
    <t>Sponzoři</t>
  </si>
  <si>
    <t>přepočet</t>
  </si>
  <si>
    <t>kategorie F1A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</si>
  <si>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</si>
  <si>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</si>
  <si>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</si>
  <si>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</si>
  <si>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</si>
  <si>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</si>
  <si>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</si>
  <si>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sledujte internet</t>
  </si>
  <si>
    <t>http://www.tmrmodel.cz/lmk_p4.htm</t>
  </si>
  <si>
    <t>Janza Rudolf</t>
  </si>
  <si>
    <t>Jiráský Jaroslav Ing.</t>
  </si>
  <si>
    <t>156 - 14</t>
  </si>
  <si>
    <t>Pátek Čeněk</t>
  </si>
  <si>
    <t>74 - 112</t>
  </si>
  <si>
    <t>P5  Zličín</t>
  </si>
  <si>
    <t>kategorie C - historické</t>
  </si>
  <si>
    <t>Stomper</t>
  </si>
  <si>
    <t xml:space="preserve"> Bartákova 37, 140 00 Praha 4</t>
  </si>
  <si>
    <t>206 - 4</t>
  </si>
  <si>
    <t>Úšava</t>
  </si>
  <si>
    <t>494 - 18</t>
  </si>
  <si>
    <t>Werthanová Marie</t>
  </si>
  <si>
    <t>Dixielander</t>
  </si>
  <si>
    <t>Dvořák Tomáš</t>
  </si>
  <si>
    <t>85 - 11</t>
  </si>
  <si>
    <t xml:space="preserve">              Hobby  centrum,  </t>
  </si>
  <si>
    <t>11.</t>
  </si>
  <si>
    <t>12.</t>
  </si>
  <si>
    <t>13.</t>
  </si>
  <si>
    <t>14.</t>
  </si>
  <si>
    <t>Kladno</t>
  </si>
  <si>
    <t>kategorie F1A-N</t>
  </si>
  <si>
    <t>Pergler Vladimír</t>
  </si>
  <si>
    <t>74 - 129</t>
  </si>
  <si>
    <t>kategorie P30</t>
  </si>
  <si>
    <t>Bartík Josef Ing.</t>
  </si>
  <si>
    <t>44 - 26</t>
  </si>
  <si>
    <t>Janda Pavel</t>
  </si>
  <si>
    <t>74 - 140</t>
  </si>
  <si>
    <t>215 - 54</t>
  </si>
  <si>
    <t>Horký Roman ml.</t>
  </si>
  <si>
    <t>Horký Marek.</t>
  </si>
  <si>
    <t>215 - 53</t>
  </si>
  <si>
    <t>kategorie A1 - historické</t>
  </si>
  <si>
    <t>Aurikel</t>
  </si>
  <si>
    <t>Pavelka Jaroslav Ing.</t>
  </si>
  <si>
    <t>156 - 22</t>
  </si>
  <si>
    <t>Šafler Milan</t>
  </si>
  <si>
    <t>Kopidlno</t>
  </si>
  <si>
    <t>318 - 1</t>
  </si>
  <si>
    <t>318 - 14</t>
  </si>
  <si>
    <t>Zajíc František ml.</t>
  </si>
  <si>
    <t>Zajíc František st.</t>
  </si>
  <si>
    <t>318 - 2</t>
  </si>
  <si>
    <t>Terezín</t>
  </si>
  <si>
    <t xml:space="preserve">kategorie F1H </t>
  </si>
  <si>
    <t>Horký Roman st.</t>
  </si>
  <si>
    <t>215 - 22</t>
  </si>
  <si>
    <t>Skokan Jaroslav</t>
  </si>
  <si>
    <t>418 - 26</t>
  </si>
  <si>
    <t>kategorie F1J</t>
  </si>
  <si>
    <t>kategorie F1G</t>
  </si>
  <si>
    <t>Gerlický Zdeněk</t>
  </si>
  <si>
    <t>418 - 14</t>
  </si>
  <si>
    <t>Staudigelová Sára</t>
  </si>
  <si>
    <t>Koutný David</t>
  </si>
  <si>
    <t>Kosmák Michal</t>
  </si>
  <si>
    <t>418 - 45</t>
  </si>
  <si>
    <t>Straka</t>
  </si>
  <si>
    <t>www.zanoniacup.estranky.cz</t>
  </si>
  <si>
    <t>Kučerka Gerhard</t>
  </si>
  <si>
    <t>206 - 1</t>
  </si>
  <si>
    <t>Most</t>
  </si>
  <si>
    <t>Švarc Zdeněk st.</t>
  </si>
  <si>
    <t>Děčín</t>
  </si>
  <si>
    <t>295 - 2</t>
  </si>
  <si>
    <t>Švarcová Klárka</t>
  </si>
  <si>
    <t>295 - 20</t>
  </si>
  <si>
    <t>Klánovice</t>
  </si>
  <si>
    <t>Hoblík Marek</t>
  </si>
  <si>
    <t>Rakovník</t>
  </si>
  <si>
    <t>268 - 97</t>
  </si>
  <si>
    <t>Sinkule Vladimír st.</t>
  </si>
  <si>
    <t>226 - 7</t>
  </si>
  <si>
    <t>Jindřich Luboš Ing.</t>
  </si>
  <si>
    <t>226 - 14</t>
  </si>
  <si>
    <t>Kozák Petr</t>
  </si>
  <si>
    <t>494 - 17</t>
  </si>
  <si>
    <t>Hoblík Jaromír</t>
  </si>
  <si>
    <t>268 - 24</t>
  </si>
  <si>
    <t>A. Tvarůžka</t>
  </si>
  <si>
    <t>Z. Rychnovský</t>
  </si>
  <si>
    <t>JKM  Jiří Kalina, TMR model - T. Maršálek, OPTIGER potisk triček - O. Parpel</t>
  </si>
  <si>
    <t>Občerstvení</t>
  </si>
  <si>
    <t>F. Mařík - Maříková</t>
  </si>
  <si>
    <t>Jiránek Václav</t>
  </si>
  <si>
    <t>BVL</t>
  </si>
  <si>
    <t>50-1</t>
  </si>
  <si>
    <t>Hanušová Ivana</t>
  </si>
  <si>
    <t>M.Hradiště</t>
  </si>
  <si>
    <t>335-1</t>
  </si>
  <si>
    <t>494 - 111</t>
  </si>
  <si>
    <t>Křivánek Luděk</t>
  </si>
  <si>
    <t>Rudinský Stanislav</t>
  </si>
  <si>
    <t>44 - 92</t>
  </si>
  <si>
    <t>Ráž Adam</t>
  </si>
  <si>
    <t>85 - 67</t>
  </si>
  <si>
    <t>Rohlena Mirek</t>
  </si>
  <si>
    <t>156 - 12</t>
  </si>
  <si>
    <t>Belo Eugen</t>
  </si>
  <si>
    <t>44 - 12</t>
  </si>
  <si>
    <t>Formánek Pavel</t>
  </si>
  <si>
    <t>44 - 8</t>
  </si>
  <si>
    <t>Holeček Vladimír</t>
  </si>
  <si>
    <t>44 - 5</t>
  </si>
  <si>
    <t>44 - 116</t>
  </si>
  <si>
    <t>44 - 113</t>
  </si>
  <si>
    <t>Spálený Jan</t>
  </si>
  <si>
    <t>Pyšely</t>
  </si>
  <si>
    <t>384 - 1</t>
  </si>
  <si>
    <t>Šoltes Martin</t>
  </si>
  <si>
    <t xml:space="preserve">494 - </t>
  </si>
  <si>
    <t>Kosmák Tomáš</t>
  </si>
  <si>
    <t>418 - 43</t>
  </si>
  <si>
    <t>Očko Tomáš</t>
  </si>
  <si>
    <t>Pondělíček Tomáš</t>
  </si>
  <si>
    <t>494 - 20</t>
  </si>
  <si>
    <t>Trepeš František</t>
  </si>
  <si>
    <t>74 - 141</t>
  </si>
  <si>
    <t>Káča 2</t>
  </si>
  <si>
    <t xml:space="preserve">Praha 4 </t>
  </si>
  <si>
    <t>Loudálek</t>
  </si>
  <si>
    <t>PI * liga 2009 * 21. ročník *  5. kolo</t>
  </si>
  <si>
    <t>Šimůnek Petr</t>
  </si>
  <si>
    <t>74 - 132</t>
  </si>
  <si>
    <t>Fišera Miloslav</t>
  </si>
  <si>
    <t>528 - 1</t>
  </si>
  <si>
    <t>Hainc Daniel</t>
  </si>
  <si>
    <t>215 - 71</t>
  </si>
  <si>
    <t xml:space="preserve">Le 359, 360, 728  </t>
  </si>
  <si>
    <t>Zataženo, teplota  0 až 1 °C, vítr  0,5 - 2m/sec.</t>
  </si>
  <si>
    <t xml:space="preserve">V.Křivánek, Ing.J.Bartík, J.Spálený, Ing.L.Jindřich, Č.Pátek, M.Vršata,  </t>
  </si>
  <si>
    <t>Ing.Z.Hykš, V.Sinkule, V.Pergler, Ing. M. Chudoba, A.Tvarůžka</t>
  </si>
  <si>
    <t xml:space="preserve">P.Šimůnek, V.Civín, Z..Rychnovský, V.Jiránek, LMK Slaný, Z.Švarc st., </t>
  </si>
  <si>
    <t xml:space="preserve"> A.Ungermann, M.Vršeta, M.Mševčíková </t>
  </si>
  <si>
    <t>Gloziga František</t>
  </si>
  <si>
    <t>Holešov</t>
  </si>
  <si>
    <t>194 - 1</t>
  </si>
  <si>
    <t>Fišerová Kateřina</t>
  </si>
  <si>
    <t>528 - 2</t>
  </si>
  <si>
    <t>Lhota Jaroslav</t>
  </si>
  <si>
    <t>Horní Branná</t>
  </si>
  <si>
    <t>285 - 47</t>
  </si>
  <si>
    <t>Schieferdecker Jiří</t>
  </si>
  <si>
    <t>Louny</t>
  </si>
  <si>
    <t>Blecha Petr</t>
  </si>
  <si>
    <t>Sezim. Ústí</t>
  </si>
  <si>
    <t>222 - 27</t>
  </si>
  <si>
    <t>Mikulecká Pavla</t>
  </si>
  <si>
    <t>Litomyšl</t>
  </si>
  <si>
    <t>458 - 31</t>
  </si>
  <si>
    <t>Mezihoráková Jana Ing.</t>
  </si>
  <si>
    <t>74 - 121</t>
  </si>
  <si>
    <t>Ibehej Dušan</t>
  </si>
  <si>
    <t>Holýšov</t>
  </si>
  <si>
    <t>237 - 7</t>
  </si>
  <si>
    <t>Matura Petr ing.</t>
  </si>
  <si>
    <t>74 - 21</t>
  </si>
  <si>
    <t>Kvasnička Rostislav</t>
  </si>
  <si>
    <t>222 - 13</t>
  </si>
  <si>
    <t>Špička Václav</t>
  </si>
  <si>
    <t>418 - 5</t>
  </si>
  <si>
    <t>Zýka Jakub</t>
  </si>
  <si>
    <t>j</t>
  </si>
  <si>
    <t>85 - 65</t>
  </si>
  <si>
    <t>Zýka Lukáš</t>
  </si>
  <si>
    <t>85 - 64</t>
  </si>
  <si>
    <t>Tuček Miroslav</t>
  </si>
  <si>
    <t>85 - 31</t>
  </si>
  <si>
    <t>Malásek Miloslav</t>
  </si>
  <si>
    <t>74 - 147</t>
  </si>
  <si>
    <t>http://arnyun.rajce.idnes.cz/31.10.2009/</t>
  </si>
  <si>
    <t xml:space="preserve">na této adrese jsou umístěny fotografie z posledního </t>
  </si>
  <si>
    <t>kola PI ligy 2009 od Arnošta Ungermanna</t>
  </si>
  <si>
    <t>Čihák Jan</t>
  </si>
  <si>
    <t>222 - 36</t>
  </si>
  <si>
    <t>kategorie F1C</t>
  </si>
  <si>
    <t>Fišreová Kateřina</t>
  </si>
  <si>
    <t>Zoulík Tomáš</t>
  </si>
  <si>
    <t>528 - 5</t>
  </si>
  <si>
    <t>Super Neptun</t>
  </si>
  <si>
    <t>Cholava Jan</t>
  </si>
  <si>
    <t>494 - 2</t>
  </si>
  <si>
    <t>Ikaruz</t>
  </si>
  <si>
    <t>Lindner 55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</si>
</sst>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</numFmts>
  <fonts count="50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color indexed="12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0"/>
    </font>
    <font>
      <b/>
      <i/>
      <sz val="22"/>
      <name val="Times New Roman CE"/>
      <family val="1"/>
    </font>
    <font>
      <sz val="11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sz val="16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 CE"/>
      <family val="1"/>
    </font>
    <font>
      <sz val="10"/>
      <color indexed="14"/>
      <name val="Times New Roman CE"/>
      <family val="0"/>
    </font>
    <font>
      <sz val="14"/>
      <color indexed="14"/>
      <name val="Arial"/>
      <family val="2"/>
    </font>
    <font>
      <sz val="28"/>
      <color indexed="14"/>
      <name val="Times New Roman CE"/>
      <family val="0"/>
    </font>
    <font>
      <sz val="14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4"/>
      <name val="Times New Roman CE"/>
      <family val="1"/>
    </font>
    <font>
      <sz val="24"/>
      <color indexed="12"/>
      <name val="Times New Roman CE"/>
      <family val="1"/>
    </font>
    <font>
      <b/>
      <i/>
      <sz val="11"/>
      <color indexed="12"/>
      <name val="Times New Roman"/>
      <family val="1"/>
    </font>
    <font>
      <sz val="10"/>
      <color indexed="17"/>
      <name val="Times New Roman CE"/>
      <family val="1"/>
    </font>
    <font>
      <sz val="10"/>
      <color indexed="21"/>
      <name val="Times New Roman CE"/>
      <family val="1"/>
    </font>
    <font>
      <i/>
      <sz val="10"/>
      <color indexed="10"/>
      <name val="Times New Roman"/>
      <family val="1"/>
    </font>
    <font>
      <u val="single"/>
      <sz val="14"/>
      <color indexed="12"/>
      <name val="Times New Roman CE"/>
      <family val="0"/>
    </font>
    <font>
      <sz val="12"/>
      <color indexed="6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20" applyFont="1">
      <alignment/>
      <protection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20" applyFont="1">
      <alignment/>
      <protection/>
    </xf>
    <xf numFmtId="0" fontId="11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17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18" fillId="0" borderId="0" xfId="0" applyFont="1" applyAlignment="1">
      <alignment horizontal="left"/>
    </xf>
    <xf numFmtId="0" fontId="11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4" fillId="0" borderId="0" xfId="20" applyFont="1" applyAlignment="1">
      <alignment horizontal="center"/>
      <protection/>
    </xf>
    <xf numFmtId="0" fontId="21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0" xfId="17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581025</xdr:colOff>
      <xdr:row>156</xdr:row>
      <xdr:rowOff>133350</xdr:rowOff>
    </xdr:from>
    <xdr:to>
      <xdr:col>10</xdr:col>
      <xdr:colOff>142875</xdr:colOff>
      <xdr:row>163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7441525"/>
          <a:ext cx="1657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666750</xdr:colOff>
      <xdr:row>2</xdr:row>
      <xdr:rowOff>352425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276225" y="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hyperlink" Target="http://arnyun.rajce.idnes.cz/31.10.2009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01"/>
  <sheetViews>
    <sheetView tabSelected="1" workbookViewId="0" topLeftCell="A7">
      <selection activeCell="P17" sqref="P17"/>
    </sheetView>
  </sheetViews>
  <sheetFormatPr defaultColWidth="9.00390625" defaultRowHeight="12.75"/>
  <cols>
    <col min="1" max="1" width="3.50390625" style="0" customWidth="1"/>
    <col min="2" max="2" width="21.5039062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59" customWidth="1"/>
    <col min="19" max="19" width="22.875" style="27" customWidth="1"/>
    <col min="20" max="20" width="4.875" style="27" customWidth="1"/>
    <col min="21" max="23" width="9.375" style="27" customWidth="1"/>
  </cols>
  <sheetData>
    <row r="1" ht="12.75"/>
    <row r="2" spans="4:7" ht="12.75">
      <c r="D2" s="5" t="s">
        <v>62</v>
      </c>
      <c r="G2" s="5" t="s">
        <v>54</v>
      </c>
    </row>
    <row r="3" spans="1:23" s="1" customFormat="1" ht="28.5" customHeight="1">
      <c r="A3" s="4"/>
      <c r="G3" s="3"/>
      <c r="H3" s="33" t="s">
        <v>169</v>
      </c>
      <c r="R3" s="61"/>
      <c r="S3" s="28"/>
      <c r="T3" s="28"/>
      <c r="U3" s="28"/>
      <c r="V3" s="28"/>
      <c r="W3" s="28"/>
    </row>
    <row r="4" spans="2:18" s="5" customFormat="1" ht="13.5" customHeight="1">
      <c r="B4" s="5" t="s">
        <v>1</v>
      </c>
      <c r="D4" s="5" t="s">
        <v>128</v>
      </c>
      <c r="R4" s="59"/>
    </row>
    <row r="5" spans="2:18" s="5" customFormat="1" ht="13.5" customHeight="1">
      <c r="B5" s="5" t="s">
        <v>43</v>
      </c>
      <c r="D5" s="5" t="s">
        <v>127</v>
      </c>
      <c r="R5" s="59"/>
    </row>
    <row r="6" spans="2:18" s="5" customFormat="1" ht="13.5" customHeight="1">
      <c r="B6" s="5" t="s">
        <v>28</v>
      </c>
      <c r="D6" s="5" t="s">
        <v>181</v>
      </c>
      <c r="R6" s="59"/>
    </row>
    <row r="7" spans="2:28" s="5" customFormat="1" ht="13.5" customHeight="1">
      <c r="B7" s="5" t="s">
        <v>130</v>
      </c>
      <c r="D7" s="5" t="s">
        <v>131</v>
      </c>
      <c r="R7" s="59"/>
      <c r="S7" s="35"/>
      <c r="T7" s="27"/>
      <c r="U7" s="27"/>
      <c r="V7" s="27"/>
      <c r="W7" s="27"/>
      <c r="X7" s="27"/>
      <c r="Y7" s="27"/>
      <c r="Z7" s="27"/>
      <c r="AA7" s="27"/>
      <c r="AB7" s="27"/>
    </row>
    <row r="8" spans="2:28" s="5" customFormat="1" ht="13.5" customHeight="1">
      <c r="B8" s="5" t="s">
        <v>2</v>
      </c>
      <c r="D8" s="5" t="s">
        <v>42</v>
      </c>
      <c r="P8" s="17"/>
      <c r="R8" s="59"/>
      <c r="S8" s="35"/>
      <c r="T8"/>
      <c r="U8"/>
      <c r="V8"/>
      <c r="W8"/>
      <c r="X8"/>
      <c r="Y8"/>
      <c r="Z8"/>
      <c r="AA8"/>
      <c r="AB8"/>
    </row>
    <row r="9" spans="2:28" s="5" customFormat="1" ht="13.5" customHeight="1">
      <c r="B9" s="5" t="s">
        <v>4</v>
      </c>
      <c r="D9" s="36" t="s">
        <v>176</v>
      </c>
      <c r="R9" s="59"/>
      <c r="S9" s="72"/>
      <c r="T9" s="49"/>
      <c r="U9" s="26"/>
      <c r="V9" s="26"/>
      <c r="W9" s="26"/>
      <c r="X9" s="26"/>
      <c r="Y9" s="26"/>
      <c r="Z9" s="26"/>
      <c r="AA9" s="26"/>
      <c r="AB9" s="26"/>
    </row>
    <row r="10" spans="2:28" s="5" customFormat="1" ht="13.5" customHeight="1">
      <c r="B10" s="5" t="s">
        <v>3</v>
      </c>
      <c r="D10" s="13">
        <v>40117</v>
      </c>
      <c r="R10" s="59"/>
      <c r="S10" s="72"/>
      <c r="T10" s="26"/>
      <c r="U10" s="26"/>
      <c r="V10" s="26"/>
      <c r="W10" s="26"/>
      <c r="X10" s="26"/>
      <c r="Y10" s="26"/>
      <c r="Z10" s="26"/>
      <c r="AA10" s="26"/>
      <c r="AB10" s="26"/>
    </row>
    <row r="11" spans="2:24" s="5" customFormat="1" ht="13.5" customHeight="1">
      <c r="B11" s="5" t="s">
        <v>5</v>
      </c>
      <c r="D11" s="5" t="s">
        <v>177</v>
      </c>
      <c r="R11" s="59"/>
      <c r="S11" s="22"/>
      <c r="T11" s="34"/>
      <c r="V11" s="14"/>
      <c r="W11" s="14"/>
      <c r="X11" s="14"/>
    </row>
    <row r="12" spans="1:29" ht="13.5" customHeight="1">
      <c r="A12" s="7"/>
      <c r="B12" s="48" t="s">
        <v>34</v>
      </c>
      <c r="C12" s="27"/>
      <c r="D12" s="35" t="s">
        <v>178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S12" s="14"/>
      <c r="T12" s="34"/>
      <c r="V12" s="14"/>
      <c r="W12" s="14"/>
      <c r="X12" s="14"/>
      <c r="Y12" s="14"/>
      <c r="Z12" s="14"/>
      <c r="AA12" s="14"/>
      <c r="AB12" s="14"/>
      <c r="AC12" s="14"/>
    </row>
    <row r="13" spans="2:29" ht="13.5" customHeight="1">
      <c r="B13" s="27"/>
      <c r="C13" s="27"/>
      <c r="D13" s="35" t="s">
        <v>180</v>
      </c>
      <c r="E13" s="31"/>
      <c r="F13" s="31"/>
      <c r="G13" s="31"/>
      <c r="H13" s="37"/>
      <c r="I13" s="37"/>
      <c r="J13" s="37"/>
      <c r="K13" s="37"/>
      <c r="L13" s="37"/>
      <c r="M13" s="37"/>
      <c r="N13" s="31"/>
      <c r="O13" s="31"/>
      <c r="P13" s="31"/>
      <c r="Q13" s="31"/>
      <c r="S13" s="16"/>
      <c r="T13" s="34"/>
      <c r="V13" s="18"/>
      <c r="W13" s="5"/>
      <c r="X13" s="5"/>
      <c r="Y13" s="14"/>
      <c r="Z13" s="14"/>
      <c r="AA13" s="14"/>
      <c r="AB13" s="14"/>
      <c r="AC13" s="14"/>
    </row>
    <row r="14" spans="2:29" ht="13.5" customHeight="1">
      <c r="B14" s="27"/>
      <c r="C14" s="27"/>
      <c r="D14" s="35" t="s">
        <v>179</v>
      </c>
      <c r="E14" s="73"/>
      <c r="F14" s="37"/>
      <c r="G14" s="37"/>
      <c r="H14" s="37"/>
      <c r="I14" s="37"/>
      <c r="J14" s="37"/>
      <c r="K14" s="37"/>
      <c r="L14" s="37"/>
      <c r="M14" s="37"/>
      <c r="N14" s="31"/>
      <c r="O14" s="31"/>
      <c r="P14" s="31"/>
      <c r="Q14" s="31"/>
      <c r="S14" s="16"/>
      <c r="T14" s="34"/>
      <c r="V14" s="18"/>
      <c r="W14" s="5"/>
      <c r="X14" s="5"/>
      <c r="Y14" s="14"/>
      <c r="Z14" s="14"/>
      <c r="AA14" s="14"/>
      <c r="AB14" s="14"/>
      <c r="AC14" s="14"/>
    </row>
    <row r="15" spans="4:29" ht="13.5" customHeight="1">
      <c r="D15" s="26" t="s">
        <v>129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1"/>
      <c r="Y15" s="5"/>
      <c r="Z15" s="5"/>
      <c r="AA15" s="5"/>
      <c r="AB15" s="5"/>
      <c r="AC15" s="5"/>
    </row>
    <row r="16" spans="1:22" s="64" customFormat="1" ht="28.5" customHeight="1">
      <c r="A16" s="63" t="s">
        <v>0</v>
      </c>
      <c r="B16" s="63" t="s">
        <v>6</v>
      </c>
      <c r="C16" s="63"/>
      <c r="E16" s="65"/>
      <c r="R16" s="66"/>
      <c r="S16" s="67"/>
      <c r="T16" s="67"/>
      <c r="U16" s="67"/>
      <c r="V16" s="67"/>
    </row>
    <row r="17" spans="1:22" s="64" customFormat="1" ht="13.5" customHeight="1">
      <c r="A17" s="63"/>
      <c r="B17" s="63"/>
      <c r="C17" s="63"/>
      <c r="E17" s="65"/>
      <c r="R17" s="66"/>
      <c r="S17" s="67"/>
      <c r="T17" s="67"/>
      <c r="U17" s="67"/>
      <c r="V17" s="67"/>
    </row>
    <row r="18" spans="2:22" s="5" customFormat="1" ht="13.5" customHeight="1">
      <c r="B18" s="6" t="s">
        <v>18</v>
      </c>
      <c r="C18" s="6"/>
      <c r="R18" s="59"/>
      <c r="S18" s="26"/>
      <c r="T18" s="26"/>
      <c r="U18" s="27"/>
      <c r="V18" s="26"/>
    </row>
    <row r="19" spans="1:23" s="5" customFormat="1" ht="13.5" customHeight="1">
      <c r="A19" s="5" t="s">
        <v>8</v>
      </c>
      <c r="B19" s="5" t="s">
        <v>84</v>
      </c>
      <c r="D19" s="5" t="s">
        <v>85</v>
      </c>
      <c r="E19" s="5" t="s">
        <v>86</v>
      </c>
      <c r="J19" s="5">
        <v>300</v>
      </c>
      <c r="L19" s="5">
        <v>90</v>
      </c>
      <c r="M19" s="5">
        <v>120</v>
      </c>
      <c r="P19" s="5">
        <f aca="true" t="shared" si="0" ref="P19:P31">SUM(F19:O19)</f>
        <v>510</v>
      </c>
      <c r="R19" s="59">
        <v>20</v>
      </c>
      <c r="W19" s="38"/>
    </row>
    <row r="20" spans="1:23" s="5" customFormat="1" ht="13.5" customHeight="1">
      <c r="A20" s="5" t="s">
        <v>9</v>
      </c>
      <c r="B20" s="5" t="s">
        <v>182</v>
      </c>
      <c r="D20" s="5" t="s">
        <v>183</v>
      </c>
      <c r="E20" s="5" t="s">
        <v>184</v>
      </c>
      <c r="J20" s="5">
        <v>300</v>
      </c>
      <c r="L20" s="5">
        <v>54</v>
      </c>
      <c r="P20" s="5">
        <f t="shared" si="0"/>
        <v>354</v>
      </c>
      <c r="R20" s="59">
        <v>20</v>
      </c>
      <c r="S20" s="56"/>
      <c r="U20" s="50"/>
      <c r="V20" s="36"/>
      <c r="W20" s="38"/>
    </row>
    <row r="21" spans="1:23" s="5" customFormat="1" ht="13.5" customHeight="1">
      <c r="A21" s="5" t="s">
        <v>11</v>
      </c>
      <c r="B21" s="5" t="s">
        <v>135</v>
      </c>
      <c r="D21" s="5" t="s">
        <v>136</v>
      </c>
      <c r="E21" s="5" t="s">
        <v>137</v>
      </c>
      <c r="F21" s="5">
        <v>60</v>
      </c>
      <c r="H21" s="5">
        <v>60</v>
      </c>
      <c r="J21" s="5">
        <v>60</v>
      </c>
      <c r="L21" s="5">
        <v>60</v>
      </c>
      <c r="N21" s="5">
        <v>58</v>
      </c>
      <c r="P21" s="5">
        <f t="shared" si="0"/>
        <v>298</v>
      </c>
      <c r="R21" s="59">
        <v>20</v>
      </c>
      <c r="S21" s="56"/>
      <c r="U21" s="50"/>
      <c r="V21" s="36"/>
      <c r="W21" s="38"/>
    </row>
    <row r="22" spans="1:23" s="5" customFormat="1" ht="13.5" customHeight="1">
      <c r="A22" s="5" t="s">
        <v>11</v>
      </c>
      <c r="B22" s="5" t="s">
        <v>132</v>
      </c>
      <c r="D22" s="5" t="s">
        <v>133</v>
      </c>
      <c r="E22" s="5" t="s">
        <v>134</v>
      </c>
      <c r="F22" s="5">
        <v>60</v>
      </c>
      <c r="H22" s="5">
        <v>60</v>
      </c>
      <c r="J22" s="5">
        <v>58</v>
      </c>
      <c r="L22" s="5">
        <v>60</v>
      </c>
      <c r="N22" s="5">
        <v>60</v>
      </c>
      <c r="P22" s="5">
        <f t="shared" si="0"/>
        <v>298</v>
      </c>
      <c r="R22" s="59">
        <v>20</v>
      </c>
      <c r="S22" s="56"/>
      <c r="U22" s="50"/>
      <c r="V22" s="36"/>
      <c r="W22" s="38"/>
    </row>
    <row r="23" spans="1:23" s="5" customFormat="1" ht="13.5" customHeight="1">
      <c r="A23" s="5" t="s">
        <v>13</v>
      </c>
      <c r="B23" s="50" t="s">
        <v>107</v>
      </c>
      <c r="D23" s="50" t="s">
        <v>56</v>
      </c>
      <c r="E23" s="36" t="s">
        <v>108</v>
      </c>
      <c r="F23" s="5">
        <v>60</v>
      </c>
      <c r="H23" s="5">
        <v>60</v>
      </c>
      <c r="J23" s="5">
        <v>54</v>
      </c>
      <c r="L23" s="5">
        <v>60</v>
      </c>
      <c r="N23" s="5">
        <v>60</v>
      </c>
      <c r="P23" s="5">
        <f t="shared" si="0"/>
        <v>294</v>
      </c>
      <c r="R23" s="59">
        <v>20</v>
      </c>
      <c r="S23" s="37"/>
      <c r="W23" s="38"/>
    </row>
    <row r="24" spans="1:23" s="5" customFormat="1" ht="13.5" customHeight="1">
      <c r="A24" s="5" t="s">
        <v>10</v>
      </c>
      <c r="B24" s="78" t="s">
        <v>110</v>
      </c>
      <c r="D24" s="5" t="s">
        <v>111</v>
      </c>
      <c r="E24" s="5" t="s">
        <v>112</v>
      </c>
      <c r="F24" s="5">
        <v>60</v>
      </c>
      <c r="H24" s="5">
        <v>51</v>
      </c>
      <c r="J24" s="5">
        <v>60</v>
      </c>
      <c r="L24" s="5">
        <v>60</v>
      </c>
      <c r="N24" s="5">
        <v>58</v>
      </c>
      <c r="P24" s="5">
        <f t="shared" si="0"/>
        <v>289</v>
      </c>
      <c r="R24" s="59">
        <v>20</v>
      </c>
      <c r="S24" s="56"/>
      <c r="U24" s="50"/>
      <c r="V24" s="36"/>
      <c r="W24" s="38"/>
    </row>
    <row r="25" spans="1:23" s="5" customFormat="1" ht="13.5" customHeight="1">
      <c r="A25" s="5" t="s">
        <v>14</v>
      </c>
      <c r="B25" s="5" t="s">
        <v>119</v>
      </c>
      <c r="C25" s="5" t="s">
        <v>31</v>
      </c>
      <c r="D25" s="5" t="s">
        <v>109</v>
      </c>
      <c r="E25" s="5" t="s">
        <v>120</v>
      </c>
      <c r="F25" s="5">
        <v>52</v>
      </c>
      <c r="H25" s="5">
        <v>60</v>
      </c>
      <c r="J25" s="5">
        <v>60</v>
      </c>
      <c r="L25" s="5">
        <v>56</v>
      </c>
      <c r="N25" s="5">
        <v>60</v>
      </c>
      <c r="P25" s="5">
        <f t="shared" si="0"/>
        <v>288</v>
      </c>
      <c r="R25" s="59">
        <v>20</v>
      </c>
      <c r="S25" s="37"/>
      <c r="T25" s="37"/>
      <c r="U25" s="37"/>
      <c r="V25" s="37"/>
      <c r="W25" s="38"/>
    </row>
    <row r="26" spans="1:23" s="5" customFormat="1" ht="13.5" customHeight="1">
      <c r="A26" s="5" t="s">
        <v>15</v>
      </c>
      <c r="B26" s="78" t="s">
        <v>113</v>
      </c>
      <c r="C26" s="59" t="s">
        <v>29</v>
      </c>
      <c r="D26" s="5" t="s">
        <v>111</v>
      </c>
      <c r="E26" s="5" t="s">
        <v>114</v>
      </c>
      <c r="F26" s="5">
        <v>60</v>
      </c>
      <c r="H26" s="5">
        <v>60</v>
      </c>
      <c r="J26" s="5">
        <v>55</v>
      </c>
      <c r="L26" s="5">
        <v>60</v>
      </c>
      <c r="N26" s="5">
        <v>44</v>
      </c>
      <c r="P26" s="5">
        <f t="shared" si="0"/>
        <v>279</v>
      </c>
      <c r="R26" s="59">
        <v>10</v>
      </c>
      <c r="S26" s="37"/>
      <c r="W26" s="38"/>
    </row>
    <row r="27" spans="1:23" s="5" customFormat="1" ht="13.5" customHeight="1">
      <c r="A27" s="5" t="s">
        <v>16</v>
      </c>
      <c r="B27" s="5" t="s">
        <v>170</v>
      </c>
      <c r="D27" s="5" t="s">
        <v>7</v>
      </c>
      <c r="E27" s="5" t="s">
        <v>171</v>
      </c>
      <c r="F27" s="5">
        <v>60</v>
      </c>
      <c r="H27" s="5">
        <v>55</v>
      </c>
      <c r="J27" s="5">
        <v>40</v>
      </c>
      <c r="L27" s="5">
        <v>60</v>
      </c>
      <c r="N27" s="5">
        <v>60</v>
      </c>
      <c r="P27" s="5">
        <f t="shared" si="0"/>
        <v>275</v>
      </c>
      <c r="R27" s="59">
        <v>20</v>
      </c>
      <c r="S27" s="57"/>
      <c r="T27" s="57"/>
      <c r="U27" s="57"/>
      <c r="V27" s="58"/>
      <c r="W27" s="38"/>
    </row>
    <row r="28" spans="1:23" s="5" customFormat="1" ht="13.5" customHeight="1">
      <c r="A28" s="5" t="s">
        <v>17</v>
      </c>
      <c r="B28" s="5" t="s">
        <v>30</v>
      </c>
      <c r="C28" s="5" t="s">
        <v>31</v>
      </c>
      <c r="D28" s="5" t="s">
        <v>24</v>
      </c>
      <c r="E28" s="5" t="s">
        <v>25</v>
      </c>
      <c r="F28" s="5">
        <v>27</v>
      </c>
      <c r="H28" s="5">
        <v>60</v>
      </c>
      <c r="J28" s="5">
        <v>60</v>
      </c>
      <c r="L28" s="5">
        <v>60</v>
      </c>
      <c r="N28" s="5">
        <v>60</v>
      </c>
      <c r="P28" s="5">
        <f t="shared" si="0"/>
        <v>267</v>
      </c>
      <c r="R28" s="59">
        <v>20</v>
      </c>
      <c r="S28" s="31"/>
      <c r="W28" s="38"/>
    </row>
    <row r="29" spans="1:23" s="5" customFormat="1" ht="13.5" customHeight="1">
      <c r="A29" s="5" t="s">
        <v>63</v>
      </c>
      <c r="B29" s="5" t="s">
        <v>78</v>
      </c>
      <c r="C29" s="68" t="s">
        <v>29</v>
      </c>
      <c r="D29" s="5" t="s">
        <v>67</v>
      </c>
      <c r="E29" s="18" t="s">
        <v>79</v>
      </c>
      <c r="F29" s="5">
        <v>60</v>
      </c>
      <c r="H29" s="5">
        <v>40</v>
      </c>
      <c r="J29" s="5">
        <v>38</v>
      </c>
      <c r="L29" s="5">
        <v>45</v>
      </c>
      <c r="N29" s="5">
        <v>60</v>
      </c>
      <c r="P29" s="5">
        <f t="shared" si="0"/>
        <v>243</v>
      </c>
      <c r="R29" s="59">
        <v>10</v>
      </c>
      <c r="S29" s="37"/>
      <c r="W29" s="38"/>
    </row>
    <row r="30" spans="1:23" s="5" customFormat="1" ht="13.5" customHeight="1">
      <c r="A30" s="5" t="s">
        <v>64</v>
      </c>
      <c r="B30" s="5" t="s">
        <v>139</v>
      </c>
      <c r="D30" s="5" t="s">
        <v>24</v>
      </c>
      <c r="E30" s="5" t="s">
        <v>138</v>
      </c>
      <c r="F30" s="5">
        <v>35</v>
      </c>
      <c r="H30" s="5">
        <v>39</v>
      </c>
      <c r="J30" s="5">
        <v>34</v>
      </c>
      <c r="L30" s="5">
        <v>44</v>
      </c>
      <c r="N30" s="5">
        <v>60</v>
      </c>
      <c r="P30" s="5">
        <f t="shared" si="0"/>
        <v>212</v>
      </c>
      <c r="R30" s="59">
        <v>20</v>
      </c>
      <c r="S30" s="26"/>
      <c r="T30" s="26"/>
      <c r="U30" s="26"/>
      <c r="V30" s="26"/>
      <c r="W30" s="26"/>
    </row>
    <row r="31" spans="1:18" ht="13.5" customHeight="1">
      <c r="A31" s="5" t="s">
        <v>65</v>
      </c>
      <c r="B31" s="50" t="s">
        <v>185</v>
      </c>
      <c r="C31" s="68" t="s">
        <v>29</v>
      </c>
      <c r="D31" s="50" t="s">
        <v>115</v>
      </c>
      <c r="E31" s="36" t="s">
        <v>186</v>
      </c>
      <c r="F31" s="5">
        <v>35</v>
      </c>
      <c r="G31" s="5"/>
      <c r="H31" s="5">
        <v>37</v>
      </c>
      <c r="I31" s="5"/>
      <c r="J31" s="5">
        <v>30</v>
      </c>
      <c r="K31" s="5"/>
      <c r="L31" s="5">
        <v>39</v>
      </c>
      <c r="M31" s="5"/>
      <c r="N31" s="5">
        <v>30</v>
      </c>
      <c r="O31" s="5"/>
      <c r="P31" s="5">
        <f t="shared" si="0"/>
        <v>171</v>
      </c>
      <c r="R31" s="59">
        <v>10</v>
      </c>
    </row>
    <row r="32" spans="2:16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23" s="5" customFormat="1" ht="13.5" customHeight="1">
      <c r="B33" s="6" t="s">
        <v>92</v>
      </c>
      <c r="C33" s="6"/>
      <c r="R33" s="59"/>
      <c r="S33" s="26"/>
      <c r="T33" s="26"/>
      <c r="U33" s="26"/>
      <c r="V33" s="26"/>
      <c r="W33" s="26"/>
    </row>
    <row r="34" spans="1:34" s="5" customFormat="1" ht="13.5" customHeight="1">
      <c r="A34" s="5" t="s">
        <v>8</v>
      </c>
      <c r="B34" s="5" t="s">
        <v>187</v>
      </c>
      <c r="D34" s="5" t="s">
        <v>188</v>
      </c>
      <c r="E34" s="5" t="s">
        <v>189</v>
      </c>
      <c r="J34" s="5">
        <v>600</v>
      </c>
      <c r="L34" s="5">
        <v>180</v>
      </c>
      <c r="M34" s="5">
        <v>240</v>
      </c>
      <c r="N34" s="5">
        <v>295</v>
      </c>
      <c r="P34" s="5">
        <f aca="true" t="shared" si="1" ref="P34:P46">SUM(F34:O34)</f>
        <v>1315</v>
      </c>
      <c r="R34" s="59"/>
      <c r="S34" s="37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5" customFormat="1" ht="13.5" customHeight="1">
      <c r="A35" s="5" t="s">
        <v>9</v>
      </c>
      <c r="B35" s="5" t="s">
        <v>190</v>
      </c>
      <c r="D35" s="5" t="s">
        <v>191</v>
      </c>
      <c r="E35" s="5" t="s">
        <v>189</v>
      </c>
      <c r="J35" s="5">
        <v>600</v>
      </c>
      <c r="L35" s="5">
        <v>180</v>
      </c>
      <c r="M35" s="5">
        <v>240</v>
      </c>
      <c r="N35" s="5">
        <v>187</v>
      </c>
      <c r="P35" s="5">
        <f t="shared" si="1"/>
        <v>1207</v>
      </c>
      <c r="R35" s="59"/>
      <c r="S35" s="37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5" customFormat="1" ht="13.5" customHeight="1">
      <c r="A36" s="5" t="s">
        <v>11</v>
      </c>
      <c r="B36" s="5" t="s">
        <v>88</v>
      </c>
      <c r="C36" s="68" t="s">
        <v>29</v>
      </c>
      <c r="D36" s="5" t="s">
        <v>85</v>
      </c>
      <c r="E36" s="5" t="s">
        <v>87</v>
      </c>
      <c r="F36" s="5">
        <v>120</v>
      </c>
      <c r="H36" s="5">
        <v>120</v>
      </c>
      <c r="J36" s="5">
        <v>112</v>
      </c>
      <c r="L36" s="5">
        <v>120</v>
      </c>
      <c r="N36" s="5">
        <v>120</v>
      </c>
      <c r="P36" s="5">
        <f t="shared" si="1"/>
        <v>592</v>
      </c>
      <c r="R36" s="59"/>
      <c r="S36" s="37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s="5" customFormat="1" ht="13.5" customHeight="1">
      <c r="A37" s="5" t="s">
        <v>12</v>
      </c>
      <c r="B37" s="5" t="s">
        <v>192</v>
      </c>
      <c r="C37" s="5" t="s">
        <v>31</v>
      </c>
      <c r="D37" s="5" t="s">
        <v>193</v>
      </c>
      <c r="E37" s="5" t="s">
        <v>194</v>
      </c>
      <c r="F37" s="5">
        <v>110</v>
      </c>
      <c r="H37" s="5">
        <v>120</v>
      </c>
      <c r="J37" s="5">
        <v>120</v>
      </c>
      <c r="L37" s="5">
        <v>120</v>
      </c>
      <c r="N37" s="5">
        <v>120</v>
      </c>
      <c r="P37" s="5">
        <f t="shared" si="1"/>
        <v>590</v>
      </c>
      <c r="R37" s="59"/>
      <c r="S37" s="37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s="5" customFormat="1" ht="13.5" customHeight="1">
      <c r="A38" s="5" t="s">
        <v>13</v>
      </c>
      <c r="B38" s="5" t="s">
        <v>84</v>
      </c>
      <c r="D38" s="5" t="s">
        <v>85</v>
      </c>
      <c r="E38" s="5" t="s">
        <v>86</v>
      </c>
      <c r="F38" s="5">
        <v>120</v>
      </c>
      <c r="H38" s="5">
        <v>120</v>
      </c>
      <c r="J38" s="5">
        <v>109</v>
      </c>
      <c r="L38" s="5">
        <v>120</v>
      </c>
      <c r="N38" s="5">
        <v>120</v>
      </c>
      <c r="P38" s="5">
        <f t="shared" si="1"/>
        <v>589</v>
      </c>
      <c r="R38" s="59"/>
      <c r="S38" s="37"/>
      <c r="V38" s="18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s="5" customFormat="1" ht="13.5" customHeight="1">
      <c r="A39" s="5" t="s">
        <v>10</v>
      </c>
      <c r="B39" s="5" t="s">
        <v>93</v>
      </c>
      <c r="D39" s="5" t="s">
        <v>67</v>
      </c>
      <c r="E39" s="18" t="s">
        <v>94</v>
      </c>
      <c r="F39" s="5">
        <v>120</v>
      </c>
      <c r="H39" s="5">
        <v>120</v>
      </c>
      <c r="J39" s="5">
        <v>120</v>
      </c>
      <c r="L39" s="5">
        <v>100</v>
      </c>
      <c r="N39" s="5">
        <v>120</v>
      </c>
      <c r="P39" s="5">
        <f t="shared" si="1"/>
        <v>580</v>
      </c>
      <c r="R39" s="59"/>
      <c r="S39" s="37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s="5" customFormat="1" ht="13.5" customHeight="1">
      <c r="A40" s="5" t="s">
        <v>14</v>
      </c>
      <c r="B40" s="5" t="s">
        <v>182</v>
      </c>
      <c r="D40" s="5" t="s">
        <v>183</v>
      </c>
      <c r="E40" s="5" t="s">
        <v>184</v>
      </c>
      <c r="F40" s="5">
        <v>120</v>
      </c>
      <c r="H40" s="5">
        <v>120</v>
      </c>
      <c r="J40" s="5">
        <v>120</v>
      </c>
      <c r="L40" s="5">
        <v>120</v>
      </c>
      <c r="N40" s="5">
        <v>70</v>
      </c>
      <c r="P40" s="5">
        <f t="shared" si="1"/>
        <v>550</v>
      </c>
      <c r="R40" s="59"/>
      <c r="AA40"/>
      <c r="AB40" s="59"/>
      <c r="AD40" s="14"/>
      <c r="AE40" s="14"/>
      <c r="AF40" s="14"/>
      <c r="AG40" s="14"/>
      <c r="AH40" s="14"/>
    </row>
    <row r="41" spans="1:34" s="5" customFormat="1" ht="13.5" customHeight="1">
      <c r="A41" s="5" t="s">
        <v>15</v>
      </c>
      <c r="B41" s="5" t="s">
        <v>140</v>
      </c>
      <c r="C41" s="68"/>
      <c r="D41" s="5" t="s">
        <v>19</v>
      </c>
      <c r="E41" s="18" t="s">
        <v>141</v>
      </c>
      <c r="F41" s="5">
        <v>106</v>
      </c>
      <c r="H41" s="5">
        <v>120</v>
      </c>
      <c r="J41" s="5">
        <v>120</v>
      </c>
      <c r="L41" s="5">
        <v>84</v>
      </c>
      <c r="N41" s="5">
        <v>97</v>
      </c>
      <c r="P41" s="5">
        <f t="shared" si="1"/>
        <v>527</v>
      </c>
      <c r="R41" s="59"/>
      <c r="AA41"/>
      <c r="AB41" s="59"/>
      <c r="AD41" s="14"/>
      <c r="AE41" s="14"/>
      <c r="AF41" s="14"/>
      <c r="AG41" s="14"/>
      <c r="AH41" s="14"/>
    </row>
    <row r="42" spans="1:34" s="5" customFormat="1" ht="13.5" customHeight="1">
      <c r="A42" s="5" t="s">
        <v>16</v>
      </c>
      <c r="B42" s="5" t="s">
        <v>139</v>
      </c>
      <c r="D42" s="5" t="s">
        <v>24</v>
      </c>
      <c r="E42" s="5" t="s">
        <v>138</v>
      </c>
      <c r="F42" s="5">
        <v>68</v>
      </c>
      <c r="H42" s="5">
        <v>120</v>
      </c>
      <c r="J42" s="5">
        <v>76</v>
      </c>
      <c r="L42" s="5">
        <v>74</v>
      </c>
      <c r="N42" s="5">
        <v>120</v>
      </c>
      <c r="P42" s="5">
        <f t="shared" si="1"/>
        <v>458</v>
      </c>
      <c r="R42" s="59"/>
      <c r="AA42"/>
      <c r="AB42" s="59"/>
      <c r="AD42" s="14"/>
      <c r="AE42" s="14"/>
      <c r="AF42" s="14"/>
      <c r="AG42" s="14"/>
      <c r="AH42" s="14"/>
    </row>
    <row r="43" spans="1:34" s="5" customFormat="1" ht="13.5" customHeight="1">
      <c r="A43" s="5" t="s">
        <v>17</v>
      </c>
      <c r="B43" s="5" t="s">
        <v>89</v>
      </c>
      <c r="D43" s="5" t="s">
        <v>85</v>
      </c>
      <c r="E43" s="5" t="s">
        <v>90</v>
      </c>
      <c r="F43" s="5">
        <v>120</v>
      </c>
      <c r="H43" s="5">
        <v>29</v>
      </c>
      <c r="J43" s="5">
        <v>120</v>
      </c>
      <c r="L43" s="5">
        <v>63</v>
      </c>
      <c r="N43" s="5">
        <v>120</v>
      </c>
      <c r="P43" s="5">
        <f t="shared" si="1"/>
        <v>452</v>
      </c>
      <c r="R43" s="59"/>
      <c r="AA43"/>
      <c r="AB43" s="59"/>
      <c r="AD43" s="14"/>
      <c r="AE43" s="14"/>
      <c r="AF43" s="14"/>
      <c r="AG43" s="14"/>
      <c r="AH43" s="14"/>
    </row>
    <row r="44" spans="1:34" s="5" customFormat="1" ht="13.5" customHeight="1">
      <c r="A44" s="5" t="s">
        <v>63</v>
      </c>
      <c r="B44" s="50" t="s">
        <v>107</v>
      </c>
      <c r="D44" s="50" t="s">
        <v>56</v>
      </c>
      <c r="E44" s="36" t="s">
        <v>108</v>
      </c>
      <c r="F44" s="5">
        <v>120</v>
      </c>
      <c r="H44" s="5">
        <v>100</v>
      </c>
      <c r="J44" s="5">
        <v>55</v>
      </c>
      <c r="L44" s="5">
        <v>51</v>
      </c>
      <c r="N44" s="5">
        <v>56</v>
      </c>
      <c r="P44" s="5">
        <f t="shared" si="1"/>
        <v>382</v>
      </c>
      <c r="R44" s="59"/>
      <c r="AA44"/>
      <c r="AB44" s="59"/>
      <c r="AD44" s="14"/>
      <c r="AE44" s="14"/>
      <c r="AF44" s="14"/>
      <c r="AG44" s="14"/>
      <c r="AH44" s="14"/>
    </row>
    <row r="45" spans="1:34" s="5" customFormat="1" ht="13.5" customHeight="1">
      <c r="A45" s="5" t="s">
        <v>64</v>
      </c>
      <c r="B45" s="50" t="s">
        <v>195</v>
      </c>
      <c r="C45" s="68" t="s">
        <v>29</v>
      </c>
      <c r="D45" s="50" t="s">
        <v>196</v>
      </c>
      <c r="E45" s="36" t="s">
        <v>197</v>
      </c>
      <c r="F45" s="5">
        <v>100</v>
      </c>
      <c r="H45" s="5">
        <v>73</v>
      </c>
      <c r="J45" s="5">
        <v>57</v>
      </c>
      <c r="L45" s="5">
        <v>70</v>
      </c>
      <c r="N45" s="5">
        <v>59</v>
      </c>
      <c r="P45" s="5">
        <f t="shared" si="1"/>
        <v>359</v>
      </c>
      <c r="R45" s="59"/>
      <c r="AA45"/>
      <c r="AB45" s="59"/>
      <c r="AD45" s="14"/>
      <c r="AE45" s="14"/>
      <c r="AF45" s="14"/>
      <c r="AG45" s="14"/>
      <c r="AH45" s="14"/>
    </row>
    <row r="46" spans="1:34" s="5" customFormat="1" ht="13.5" customHeight="1">
      <c r="A46" s="5" t="s">
        <v>65</v>
      </c>
      <c r="B46" s="5" t="s">
        <v>77</v>
      </c>
      <c r="C46" s="70" t="s">
        <v>22</v>
      </c>
      <c r="D46" s="5" t="s">
        <v>67</v>
      </c>
      <c r="E46" s="18" t="s">
        <v>76</v>
      </c>
      <c r="F46" s="5">
        <v>85</v>
      </c>
      <c r="H46" s="5">
        <v>65</v>
      </c>
      <c r="J46" s="5">
        <v>60</v>
      </c>
      <c r="L46" s="5">
        <v>60</v>
      </c>
      <c r="N46" s="5">
        <v>55</v>
      </c>
      <c r="P46" s="5">
        <f t="shared" si="1"/>
        <v>325</v>
      </c>
      <c r="R46" s="59"/>
      <c r="AA46"/>
      <c r="AB46" s="59"/>
      <c r="AD46" s="14"/>
      <c r="AE46" s="14"/>
      <c r="AF46" s="14"/>
      <c r="AG46" s="14"/>
      <c r="AH46" s="14"/>
    </row>
    <row r="47" spans="18:34" s="5" customFormat="1" ht="13.5" customHeight="1">
      <c r="R47" s="59"/>
      <c r="AA47"/>
      <c r="AB47" s="59"/>
      <c r="AD47" s="14"/>
      <c r="AE47" s="14"/>
      <c r="AF47" s="14"/>
      <c r="AG47" s="14"/>
      <c r="AH47" s="14"/>
    </row>
    <row r="48" spans="2:23" s="5" customFormat="1" ht="13.5" customHeight="1">
      <c r="B48" s="6" t="s">
        <v>36</v>
      </c>
      <c r="C48" s="6"/>
      <c r="Q48" s="7" t="s">
        <v>35</v>
      </c>
      <c r="R48" s="59"/>
      <c r="S48" s="27"/>
      <c r="T48" s="26"/>
      <c r="U48" s="26"/>
      <c r="V48" s="26"/>
      <c r="W48" s="26"/>
    </row>
    <row r="49" spans="1:19" s="5" customFormat="1" ht="13.5" customHeight="1">
      <c r="A49" s="5" t="s">
        <v>8</v>
      </c>
      <c r="B49" s="5" t="s">
        <v>190</v>
      </c>
      <c r="D49" s="5" t="s">
        <v>191</v>
      </c>
      <c r="E49" s="5" t="s">
        <v>189</v>
      </c>
      <c r="J49" s="5">
        <v>900</v>
      </c>
      <c r="L49" s="5">
        <v>199</v>
      </c>
      <c r="P49" s="5">
        <f aca="true" t="shared" si="2" ref="P49:P62">SUM(F49:O49)</f>
        <v>1099</v>
      </c>
      <c r="Q49" s="32">
        <v>1260</v>
      </c>
      <c r="R49" s="59"/>
      <c r="S49" s="37"/>
    </row>
    <row r="50" spans="1:19" s="5" customFormat="1" ht="13.5" customHeight="1">
      <c r="A50" s="5" t="s">
        <v>9</v>
      </c>
      <c r="B50" s="5" t="s">
        <v>198</v>
      </c>
      <c r="D50" s="5" t="s">
        <v>7</v>
      </c>
      <c r="E50" s="5" t="s">
        <v>199</v>
      </c>
      <c r="J50" s="5">
        <v>900</v>
      </c>
      <c r="L50" s="5">
        <v>191</v>
      </c>
      <c r="P50" s="5">
        <f t="shared" si="2"/>
        <v>1091</v>
      </c>
      <c r="Q50" s="32">
        <v>1260</v>
      </c>
      <c r="R50" s="59"/>
      <c r="S50" s="37"/>
    </row>
    <row r="51" spans="1:19" s="5" customFormat="1" ht="13.5" customHeight="1">
      <c r="A51" s="5" t="s">
        <v>11</v>
      </c>
      <c r="B51" s="5" t="s">
        <v>26</v>
      </c>
      <c r="D51" s="5" t="s">
        <v>24</v>
      </c>
      <c r="E51" s="5" t="s">
        <v>27</v>
      </c>
      <c r="F51" s="5">
        <v>165</v>
      </c>
      <c r="H51" s="5">
        <v>180</v>
      </c>
      <c r="J51" s="5">
        <v>180</v>
      </c>
      <c r="L51" s="5">
        <v>180</v>
      </c>
      <c r="N51" s="5">
        <v>180</v>
      </c>
      <c r="P51" s="5">
        <f t="shared" si="2"/>
        <v>885</v>
      </c>
      <c r="Q51" s="32">
        <f>SUM(P51*1.4)</f>
        <v>1239</v>
      </c>
      <c r="R51" s="59"/>
      <c r="S51" s="37"/>
    </row>
    <row r="52" spans="1:19" s="5" customFormat="1" ht="13.5" customHeight="1">
      <c r="A52" s="5" t="s">
        <v>12</v>
      </c>
      <c r="B52" s="5" t="s">
        <v>32</v>
      </c>
      <c r="D52" s="5" t="s">
        <v>24</v>
      </c>
      <c r="E52" s="5" t="s">
        <v>33</v>
      </c>
      <c r="F52" s="5">
        <v>180</v>
      </c>
      <c r="H52" s="5">
        <v>180</v>
      </c>
      <c r="J52" s="5">
        <v>160</v>
      </c>
      <c r="L52" s="5">
        <v>180</v>
      </c>
      <c r="N52" s="5">
        <v>180</v>
      </c>
      <c r="P52" s="5">
        <f t="shared" si="2"/>
        <v>880</v>
      </c>
      <c r="Q52" s="32">
        <v>1260</v>
      </c>
      <c r="R52" s="59"/>
      <c r="S52" s="37"/>
    </row>
    <row r="53" spans="1:18" s="5" customFormat="1" ht="13.5" customHeight="1">
      <c r="A53" s="5" t="s">
        <v>13</v>
      </c>
      <c r="B53" s="5" t="s">
        <v>200</v>
      </c>
      <c r="D53" s="5" t="s">
        <v>201</v>
      </c>
      <c r="E53" s="5" t="s">
        <v>202</v>
      </c>
      <c r="F53" s="5">
        <v>180</v>
      </c>
      <c r="H53" s="5">
        <v>180</v>
      </c>
      <c r="J53" s="5">
        <v>177</v>
      </c>
      <c r="L53" s="5">
        <v>180</v>
      </c>
      <c r="N53" s="5">
        <v>158</v>
      </c>
      <c r="P53" s="5">
        <f t="shared" si="2"/>
        <v>875</v>
      </c>
      <c r="Q53" s="32">
        <f>SUM(P53*1.4)</f>
        <v>1225</v>
      </c>
      <c r="R53" s="59"/>
    </row>
    <row r="54" spans="1:22" ht="13.5" customHeight="1">
      <c r="A54" s="5" t="s">
        <v>10</v>
      </c>
      <c r="B54" s="5" t="s">
        <v>203</v>
      </c>
      <c r="C54" s="5"/>
      <c r="D54" s="5" t="s">
        <v>167</v>
      </c>
      <c r="E54" s="5" t="s">
        <v>204</v>
      </c>
      <c r="F54" s="5">
        <v>180</v>
      </c>
      <c r="G54" s="5"/>
      <c r="H54" s="5">
        <v>145</v>
      </c>
      <c r="I54" s="5"/>
      <c r="J54" s="5">
        <v>180</v>
      </c>
      <c r="K54" s="5"/>
      <c r="L54" s="5">
        <v>180</v>
      </c>
      <c r="M54" s="5"/>
      <c r="N54" s="5">
        <v>180</v>
      </c>
      <c r="O54" s="5"/>
      <c r="P54" s="5">
        <f t="shared" si="2"/>
        <v>865</v>
      </c>
      <c r="Q54" s="32">
        <v>1260</v>
      </c>
      <c r="S54" s="37"/>
      <c r="T54" s="5"/>
      <c r="U54" s="5"/>
      <c r="V54" s="5"/>
    </row>
    <row r="55" spans="1:22" ht="13.5" customHeight="1">
      <c r="A55" s="5" t="s">
        <v>14</v>
      </c>
      <c r="B55" s="5" t="s">
        <v>46</v>
      </c>
      <c r="C55" s="5"/>
      <c r="D55" s="5" t="s">
        <v>56</v>
      </c>
      <c r="E55" s="5" t="s">
        <v>55</v>
      </c>
      <c r="F55" s="5">
        <v>180</v>
      </c>
      <c r="G55" s="5"/>
      <c r="H55" s="5">
        <v>180</v>
      </c>
      <c r="I55" s="5"/>
      <c r="J55" s="5">
        <v>180</v>
      </c>
      <c r="K55" s="5"/>
      <c r="L55" s="5">
        <v>180</v>
      </c>
      <c r="M55" s="5"/>
      <c r="N55" s="5">
        <v>144</v>
      </c>
      <c r="O55" s="5"/>
      <c r="P55" s="5">
        <f t="shared" si="2"/>
        <v>864</v>
      </c>
      <c r="Q55" s="32">
        <v>1260</v>
      </c>
      <c r="S55" s="37"/>
      <c r="T55" s="5"/>
      <c r="U55" s="5"/>
      <c r="V55" s="5"/>
    </row>
    <row r="56" spans="1:17" ht="13.5" customHeight="1">
      <c r="A56" s="5" t="s">
        <v>15</v>
      </c>
      <c r="B56" s="5" t="s">
        <v>205</v>
      </c>
      <c r="C56" s="5"/>
      <c r="D56" s="5" t="s">
        <v>193</v>
      </c>
      <c r="E56" s="5" t="s">
        <v>206</v>
      </c>
      <c r="F56" s="5">
        <v>180</v>
      </c>
      <c r="G56" s="5"/>
      <c r="H56" s="5">
        <v>128</v>
      </c>
      <c r="I56" s="5"/>
      <c r="J56" s="5">
        <v>180</v>
      </c>
      <c r="K56" s="5"/>
      <c r="L56" s="5">
        <v>180</v>
      </c>
      <c r="M56" s="5"/>
      <c r="N56" s="5">
        <v>180</v>
      </c>
      <c r="O56" s="5"/>
      <c r="P56" s="5">
        <f t="shared" si="2"/>
        <v>848</v>
      </c>
      <c r="Q56" s="32">
        <f aca="true" t="shared" si="3" ref="Q56:Q62">SUM(P56*1.4)</f>
        <v>1187.1999999999998</v>
      </c>
    </row>
    <row r="57" spans="1:17" ht="13.5" customHeight="1">
      <c r="A57" s="5" t="s">
        <v>16</v>
      </c>
      <c r="B57" s="5" t="s">
        <v>88</v>
      </c>
      <c r="C57" s="68" t="s">
        <v>29</v>
      </c>
      <c r="D57" s="5" t="s">
        <v>85</v>
      </c>
      <c r="E57" s="5" t="s">
        <v>87</v>
      </c>
      <c r="F57" s="5">
        <v>180</v>
      </c>
      <c r="G57" s="5"/>
      <c r="H57" s="5">
        <v>180</v>
      </c>
      <c r="I57" s="5"/>
      <c r="J57" s="5">
        <v>180</v>
      </c>
      <c r="K57" s="5"/>
      <c r="L57" s="5">
        <v>173</v>
      </c>
      <c r="M57" s="5"/>
      <c r="N57" s="5">
        <v>126</v>
      </c>
      <c r="O57" s="5"/>
      <c r="P57" s="5">
        <f t="shared" si="2"/>
        <v>839</v>
      </c>
      <c r="Q57" s="32">
        <f t="shared" si="3"/>
        <v>1174.6</v>
      </c>
    </row>
    <row r="58" spans="1:17" ht="13.5" customHeight="1">
      <c r="A58" s="5" t="s">
        <v>17</v>
      </c>
      <c r="B58" s="5" t="s">
        <v>172</v>
      </c>
      <c r="C58" s="5"/>
      <c r="D58" s="5" t="s">
        <v>115</v>
      </c>
      <c r="E58" s="5" t="s">
        <v>173</v>
      </c>
      <c r="F58" s="5">
        <v>180</v>
      </c>
      <c r="G58" s="5"/>
      <c r="H58" s="5">
        <v>120</v>
      </c>
      <c r="I58" s="5"/>
      <c r="J58" s="5">
        <v>134</v>
      </c>
      <c r="K58" s="5"/>
      <c r="L58" s="5">
        <v>180</v>
      </c>
      <c r="M58" s="5"/>
      <c r="N58" s="5">
        <v>180</v>
      </c>
      <c r="O58" s="5"/>
      <c r="P58" s="5">
        <f t="shared" si="2"/>
        <v>794</v>
      </c>
      <c r="Q58" s="32">
        <f t="shared" si="3"/>
        <v>1111.6</v>
      </c>
    </row>
    <row r="59" spans="1:17" ht="13.5" customHeight="1">
      <c r="A59" s="5" t="s">
        <v>63</v>
      </c>
      <c r="B59" s="5" t="s">
        <v>139</v>
      </c>
      <c r="C59" s="5"/>
      <c r="D59" s="5" t="s">
        <v>24</v>
      </c>
      <c r="E59" s="5" t="s">
        <v>138</v>
      </c>
      <c r="F59" s="5">
        <v>160</v>
      </c>
      <c r="G59" s="5"/>
      <c r="H59" s="5">
        <v>174</v>
      </c>
      <c r="I59" s="5"/>
      <c r="J59" s="5">
        <v>164</v>
      </c>
      <c r="K59" s="5"/>
      <c r="L59" s="5">
        <v>130</v>
      </c>
      <c r="M59" s="5"/>
      <c r="N59" s="5">
        <v>160</v>
      </c>
      <c r="O59" s="5"/>
      <c r="P59" s="5">
        <f t="shared" si="2"/>
        <v>788</v>
      </c>
      <c r="Q59" s="32">
        <f t="shared" si="3"/>
        <v>1103.1999999999998</v>
      </c>
    </row>
    <row r="60" spans="1:17" ht="13.5" customHeight="1">
      <c r="A60" s="5" t="s">
        <v>64</v>
      </c>
      <c r="B60" s="5" t="s">
        <v>182</v>
      </c>
      <c r="C60" s="5"/>
      <c r="D60" s="5" t="s">
        <v>183</v>
      </c>
      <c r="E60" s="5" t="s">
        <v>184</v>
      </c>
      <c r="F60" s="5">
        <v>105</v>
      </c>
      <c r="G60" s="5"/>
      <c r="H60" s="5">
        <v>180</v>
      </c>
      <c r="I60" s="5"/>
      <c r="J60" s="5">
        <v>119</v>
      </c>
      <c r="K60" s="5"/>
      <c r="L60" s="5">
        <v>180</v>
      </c>
      <c r="M60" s="5"/>
      <c r="N60" s="5">
        <v>180</v>
      </c>
      <c r="O60" s="5"/>
      <c r="P60" s="5">
        <f t="shared" si="2"/>
        <v>764</v>
      </c>
      <c r="Q60" s="32">
        <f t="shared" si="3"/>
        <v>1069.6</v>
      </c>
    </row>
    <row r="61" spans="1:17" ht="13.5" customHeight="1">
      <c r="A61" s="5" t="s">
        <v>65</v>
      </c>
      <c r="B61" s="5" t="s">
        <v>58</v>
      </c>
      <c r="C61" s="5"/>
      <c r="D61" s="5" t="s">
        <v>24</v>
      </c>
      <c r="E61" s="5" t="s">
        <v>57</v>
      </c>
      <c r="F61" s="5">
        <v>92</v>
      </c>
      <c r="G61" s="5"/>
      <c r="H61" s="5">
        <v>116</v>
      </c>
      <c r="I61" s="5"/>
      <c r="J61" s="5">
        <v>132</v>
      </c>
      <c r="K61" s="5"/>
      <c r="L61" s="5">
        <v>180</v>
      </c>
      <c r="M61" s="5"/>
      <c r="N61" s="5">
        <v>180</v>
      </c>
      <c r="O61" s="5"/>
      <c r="P61" s="5">
        <f t="shared" si="2"/>
        <v>700</v>
      </c>
      <c r="Q61" s="32">
        <f t="shared" si="3"/>
        <v>979.9999999999999</v>
      </c>
    </row>
    <row r="62" spans="1:17" ht="13.5" customHeight="1">
      <c r="A62" s="5" t="s">
        <v>66</v>
      </c>
      <c r="B62" s="5" t="s">
        <v>123</v>
      </c>
      <c r="C62" s="5"/>
      <c r="D62" s="5" t="s">
        <v>24</v>
      </c>
      <c r="E62" s="5" t="s">
        <v>124</v>
      </c>
      <c r="F62" s="5">
        <v>63</v>
      </c>
      <c r="G62" s="5"/>
      <c r="H62" s="5"/>
      <c r="I62" s="5"/>
      <c r="J62" s="5"/>
      <c r="K62" s="5"/>
      <c r="L62" s="5"/>
      <c r="M62" s="5"/>
      <c r="N62" s="5"/>
      <c r="O62" s="5"/>
      <c r="P62" s="5">
        <f t="shared" si="2"/>
        <v>63</v>
      </c>
      <c r="Q62" s="32">
        <f t="shared" si="3"/>
        <v>88.19999999999999</v>
      </c>
    </row>
    <row r="63" spans="1:5" ht="13.5" customHeight="1">
      <c r="A63" s="5"/>
      <c r="B63" s="5"/>
      <c r="C63" s="5"/>
      <c r="D63" s="5"/>
      <c r="E63" s="5"/>
    </row>
    <row r="64" spans="2:17" ht="13.5" customHeight="1">
      <c r="B64" s="6" t="s">
        <v>68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2"/>
    </row>
    <row r="65" spans="1:23" ht="13.5" customHeight="1">
      <c r="A65" s="5" t="s">
        <v>8</v>
      </c>
      <c r="B65" s="5" t="s">
        <v>212</v>
      </c>
      <c r="C65" s="5"/>
      <c r="D65" s="5" t="s">
        <v>23</v>
      </c>
      <c r="E65" s="18" t="s">
        <v>213</v>
      </c>
      <c r="F65" s="5">
        <v>180</v>
      </c>
      <c r="G65" s="5"/>
      <c r="H65" s="5">
        <v>180</v>
      </c>
      <c r="I65" s="5"/>
      <c r="J65" s="5">
        <v>180</v>
      </c>
      <c r="K65" s="5"/>
      <c r="L65" s="5">
        <v>159</v>
      </c>
      <c r="M65" s="5"/>
      <c r="N65" s="5">
        <v>180</v>
      </c>
      <c r="O65" s="5"/>
      <c r="P65" s="5">
        <f aca="true" t="shared" si="4" ref="P65:P71">SUM(F65:O65)</f>
        <v>879</v>
      </c>
      <c r="Q65" s="32">
        <f aca="true" t="shared" si="5" ref="Q65:Q71">SUM(P65*1.4)</f>
        <v>1230.6</v>
      </c>
      <c r="S65" s="37"/>
      <c r="T65" s="5"/>
      <c r="U65" s="5"/>
      <c r="V65" s="5"/>
      <c r="W65" s="19"/>
    </row>
    <row r="66" spans="1:23" ht="13.5" customHeight="1">
      <c r="A66" s="5" t="s">
        <v>9</v>
      </c>
      <c r="B66" s="5" t="s">
        <v>142</v>
      </c>
      <c r="C66" s="71" t="s">
        <v>22</v>
      </c>
      <c r="D66" s="5" t="s">
        <v>23</v>
      </c>
      <c r="E66" s="18" t="s">
        <v>143</v>
      </c>
      <c r="F66" s="5">
        <v>168</v>
      </c>
      <c r="G66" s="5"/>
      <c r="H66" s="5">
        <v>180</v>
      </c>
      <c r="I66" s="5"/>
      <c r="J66" s="5">
        <v>117</v>
      </c>
      <c r="K66" s="5"/>
      <c r="L66" s="5">
        <v>140</v>
      </c>
      <c r="M66" s="5"/>
      <c r="N66" s="5">
        <v>180</v>
      </c>
      <c r="O66" s="5"/>
      <c r="P66" s="5">
        <f t="shared" si="4"/>
        <v>785</v>
      </c>
      <c r="Q66" s="32">
        <f t="shared" si="5"/>
        <v>1099</v>
      </c>
      <c r="S66" s="37"/>
      <c r="T66" s="5"/>
      <c r="U66" s="5"/>
      <c r="V66" s="5"/>
      <c r="W66" s="19"/>
    </row>
    <row r="67" spans="1:23" ht="13.5" customHeight="1">
      <c r="A67" s="5" t="s">
        <v>11</v>
      </c>
      <c r="B67" s="5" t="s">
        <v>214</v>
      </c>
      <c r="C67" s="68" t="s">
        <v>22</v>
      </c>
      <c r="D67" s="5" t="s">
        <v>23</v>
      </c>
      <c r="E67" s="18" t="s">
        <v>215</v>
      </c>
      <c r="F67" s="5">
        <v>175</v>
      </c>
      <c r="G67" s="5"/>
      <c r="H67" s="5">
        <v>180</v>
      </c>
      <c r="I67" s="5"/>
      <c r="J67" s="5">
        <v>180</v>
      </c>
      <c r="K67" s="5"/>
      <c r="L67" s="5">
        <v>134</v>
      </c>
      <c r="M67" s="5"/>
      <c r="N67" s="5">
        <v>79</v>
      </c>
      <c r="O67" s="5"/>
      <c r="P67" s="5">
        <f t="shared" si="4"/>
        <v>748</v>
      </c>
      <c r="Q67" s="32">
        <f t="shared" si="5"/>
        <v>1047.2</v>
      </c>
      <c r="T67" s="5"/>
      <c r="U67" s="5"/>
      <c r="V67" s="5"/>
      <c r="W67" s="19"/>
    </row>
    <row r="68" spans="1:23" ht="13.5" customHeight="1">
      <c r="A68" s="5" t="s">
        <v>12</v>
      </c>
      <c r="B68" s="5" t="s">
        <v>209</v>
      </c>
      <c r="C68" s="26" t="s">
        <v>210</v>
      </c>
      <c r="D68" s="5" t="s">
        <v>23</v>
      </c>
      <c r="E68" s="18" t="s">
        <v>211</v>
      </c>
      <c r="F68" s="5">
        <v>107</v>
      </c>
      <c r="G68" s="5"/>
      <c r="H68" s="5">
        <v>127</v>
      </c>
      <c r="I68" s="5"/>
      <c r="J68" s="5">
        <v>99</v>
      </c>
      <c r="K68" s="5"/>
      <c r="L68" s="5">
        <v>180</v>
      </c>
      <c r="M68" s="5"/>
      <c r="N68" s="5">
        <v>180</v>
      </c>
      <c r="O68" s="5"/>
      <c r="P68" s="5">
        <f t="shared" si="4"/>
        <v>693</v>
      </c>
      <c r="Q68" s="32">
        <f t="shared" si="5"/>
        <v>970.1999999999999</v>
      </c>
      <c r="T68" s="5"/>
      <c r="U68" s="5"/>
      <c r="V68" s="5"/>
      <c r="W68" s="19"/>
    </row>
    <row r="69" spans="1:23" ht="13.5" customHeight="1">
      <c r="A69" s="5" t="s">
        <v>13</v>
      </c>
      <c r="B69" s="5" t="s">
        <v>69</v>
      </c>
      <c r="C69" s="5"/>
      <c r="D69" s="5" t="s">
        <v>7</v>
      </c>
      <c r="E69" s="5" t="s">
        <v>70</v>
      </c>
      <c r="F69" s="5">
        <v>100</v>
      </c>
      <c r="G69" s="5"/>
      <c r="H69" s="5">
        <v>90</v>
      </c>
      <c r="I69" s="5"/>
      <c r="J69" s="5">
        <v>180</v>
      </c>
      <c r="K69" s="5"/>
      <c r="L69" s="5">
        <v>160</v>
      </c>
      <c r="M69" s="5"/>
      <c r="N69" s="5">
        <v>146</v>
      </c>
      <c r="O69" s="5"/>
      <c r="P69" s="5">
        <f t="shared" si="4"/>
        <v>676</v>
      </c>
      <c r="Q69" s="32">
        <f t="shared" si="5"/>
        <v>946.4</v>
      </c>
      <c r="T69" s="5"/>
      <c r="U69" s="5"/>
      <c r="V69" s="5"/>
      <c r="W69" s="19"/>
    </row>
    <row r="70" spans="1:18" s="5" customFormat="1" ht="13.5" customHeight="1">
      <c r="A70" s="5" t="s">
        <v>10</v>
      </c>
      <c r="B70" s="5" t="s">
        <v>207</v>
      </c>
      <c r="D70" s="5" t="s">
        <v>91</v>
      </c>
      <c r="E70" s="5" t="s">
        <v>208</v>
      </c>
      <c r="F70" s="5">
        <v>130</v>
      </c>
      <c r="H70" s="5">
        <v>140</v>
      </c>
      <c r="J70" s="5">
        <v>133</v>
      </c>
      <c r="L70" s="5">
        <v>91</v>
      </c>
      <c r="N70" s="5">
        <v>180</v>
      </c>
      <c r="P70" s="5">
        <f t="shared" si="4"/>
        <v>674</v>
      </c>
      <c r="Q70" s="32">
        <f t="shared" si="5"/>
        <v>943.5999999999999</v>
      </c>
      <c r="R70" s="59"/>
    </row>
    <row r="71" spans="1:18" s="5" customFormat="1" ht="13.5" customHeight="1">
      <c r="A71" s="5" t="s">
        <v>14</v>
      </c>
      <c r="B71" s="5" t="s">
        <v>95</v>
      </c>
      <c r="D71" s="5" t="s">
        <v>91</v>
      </c>
      <c r="E71" s="5" t="s">
        <v>96</v>
      </c>
      <c r="F71" s="5">
        <v>130</v>
      </c>
      <c r="H71" s="5">
        <v>110</v>
      </c>
      <c r="J71" s="5">
        <v>180</v>
      </c>
      <c r="L71" s="5">
        <v>131</v>
      </c>
      <c r="N71" s="5">
        <v>67</v>
      </c>
      <c r="P71" s="5">
        <f t="shared" si="4"/>
        <v>618</v>
      </c>
      <c r="Q71" s="32">
        <f t="shared" si="5"/>
        <v>865.1999999999999</v>
      </c>
      <c r="R71" s="59"/>
    </row>
    <row r="72" spans="5:18" s="5" customFormat="1" ht="13.5" customHeight="1">
      <c r="E72" s="18"/>
      <c r="Q72" s="32"/>
      <c r="R72" s="59"/>
    </row>
    <row r="73" spans="2:23" s="5" customFormat="1" ht="13.5" customHeight="1">
      <c r="B73" s="6" t="s">
        <v>71</v>
      </c>
      <c r="Q73" s="32"/>
      <c r="R73" s="59"/>
      <c r="W73" s="26"/>
    </row>
    <row r="74" spans="1:22" s="5" customFormat="1" ht="13.5" customHeight="1">
      <c r="A74" s="5" t="s">
        <v>8</v>
      </c>
      <c r="B74" s="5" t="s">
        <v>135</v>
      </c>
      <c r="D74" s="5" t="s">
        <v>136</v>
      </c>
      <c r="E74" s="5" t="s">
        <v>137</v>
      </c>
      <c r="F74" s="5">
        <v>100</v>
      </c>
      <c r="H74" s="5">
        <v>99</v>
      </c>
      <c r="J74" s="5">
        <v>96</v>
      </c>
      <c r="L74" s="5">
        <v>100</v>
      </c>
      <c r="N74" s="5">
        <v>100</v>
      </c>
      <c r="P74" s="5">
        <f aca="true" t="shared" si="6" ref="P74:P83">SUM(F74:O74)</f>
        <v>495</v>
      </c>
      <c r="R74" s="59"/>
      <c r="S74" s="40"/>
      <c r="T74" s="19"/>
      <c r="U74" s="19"/>
      <c r="V74" s="19"/>
    </row>
    <row r="75" spans="1:22" ht="13.5" customHeight="1">
      <c r="A75" s="5" t="s">
        <v>9</v>
      </c>
      <c r="B75" s="5" t="s">
        <v>146</v>
      </c>
      <c r="C75" s="5"/>
      <c r="D75" s="5" t="s">
        <v>19</v>
      </c>
      <c r="E75" s="5" t="s">
        <v>147</v>
      </c>
      <c r="F75" s="5">
        <v>100</v>
      </c>
      <c r="G75" s="5"/>
      <c r="H75" s="5">
        <v>100</v>
      </c>
      <c r="I75" s="5"/>
      <c r="J75" s="5">
        <v>94</v>
      </c>
      <c r="K75" s="5"/>
      <c r="L75" s="5">
        <v>100</v>
      </c>
      <c r="M75" s="5"/>
      <c r="N75" s="5">
        <v>100</v>
      </c>
      <c r="O75" s="5"/>
      <c r="P75" s="5">
        <f t="shared" si="6"/>
        <v>494</v>
      </c>
      <c r="Q75" s="5"/>
      <c r="S75" s="40"/>
      <c r="T75" s="19"/>
      <c r="U75" s="19"/>
      <c r="V75" s="23"/>
    </row>
    <row r="76" spans="1:22" s="5" customFormat="1" ht="13.5" customHeight="1">
      <c r="A76" s="5" t="s">
        <v>11</v>
      </c>
      <c r="B76" s="5" t="s">
        <v>132</v>
      </c>
      <c r="D76" s="5" t="s">
        <v>133</v>
      </c>
      <c r="E76" s="5" t="s">
        <v>134</v>
      </c>
      <c r="F76" s="5">
        <v>100</v>
      </c>
      <c r="H76" s="5">
        <v>100</v>
      </c>
      <c r="J76" s="5">
        <v>87</v>
      </c>
      <c r="L76" s="5">
        <v>96</v>
      </c>
      <c r="N76" s="5">
        <v>100</v>
      </c>
      <c r="P76" s="5">
        <f t="shared" si="6"/>
        <v>483</v>
      </c>
      <c r="R76" s="59"/>
      <c r="S76" s="40"/>
      <c r="T76" s="19"/>
      <c r="U76" s="19"/>
      <c r="V76" s="23"/>
    </row>
    <row r="77" spans="1:22" s="5" customFormat="1" ht="13.5" customHeight="1">
      <c r="A77" s="5" t="s">
        <v>12</v>
      </c>
      <c r="B77" s="5" t="s">
        <v>144</v>
      </c>
      <c r="D77" s="5" t="s">
        <v>51</v>
      </c>
      <c r="E77" s="5" t="s">
        <v>145</v>
      </c>
      <c r="F77" s="5">
        <v>65</v>
      </c>
      <c r="H77" s="5">
        <v>100</v>
      </c>
      <c r="J77" s="5">
        <v>100</v>
      </c>
      <c r="L77" s="5">
        <v>100</v>
      </c>
      <c r="N77" s="5">
        <v>100</v>
      </c>
      <c r="P77" s="5">
        <f t="shared" si="6"/>
        <v>465</v>
      </c>
      <c r="R77" s="59"/>
      <c r="S77" s="40"/>
      <c r="T77" s="19"/>
      <c r="U77" s="19"/>
      <c r="V77" s="23"/>
    </row>
    <row r="78" spans="1:22" s="5" customFormat="1" ht="13.5" customHeight="1">
      <c r="A78" s="5" t="s">
        <v>13</v>
      </c>
      <c r="B78" s="5" t="s">
        <v>216</v>
      </c>
      <c r="D78" s="5" t="s">
        <v>7</v>
      </c>
      <c r="E78" s="5" t="s">
        <v>217</v>
      </c>
      <c r="F78" s="5">
        <v>89</v>
      </c>
      <c r="H78" s="5">
        <v>72</v>
      </c>
      <c r="J78" s="5">
        <v>100</v>
      </c>
      <c r="L78" s="5">
        <v>100</v>
      </c>
      <c r="N78" s="5">
        <v>100</v>
      </c>
      <c r="P78" s="5">
        <f t="shared" si="6"/>
        <v>461</v>
      </c>
      <c r="R78" s="59"/>
      <c r="S78" s="40"/>
      <c r="T78" s="19"/>
      <c r="U78" s="19"/>
      <c r="V78" s="23"/>
    </row>
    <row r="79" spans="1:23" s="5" customFormat="1" ht="13.5" customHeight="1">
      <c r="A79" s="5" t="s">
        <v>10</v>
      </c>
      <c r="B79" s="5" t="s">
        <v>150</v>
      </c>
      <c r="D79" s="5" t="s">
        <v>19</v>
      </c>
      <c r="E79" s="5" t="s">
        <v>151</v>
      </c>
      <c r="F79" s="5">
        <v>100</v>
      </c>
      <c r="H79" s="5">
        <v>85</v>
      </c>
      <c r="J79" s="5">
        <v>100</v>
      </c>
      <c r="L79" s="5">
        <v>77</v>
      </c>
      <c r="N79" s="5">
        <v>93</v>
      </c>
      <c r="P79" s="5">
        <f t="shared" si="6"/>
        <v>455</v>
      </c>
      <c r="R79" s="59"/>
      <c r="S79" s="26"/>
      <c r="T79" s="26"/>
      <c r="U79" s="26"/>
      <c r="V79" s="26"/>
      <c r="W79" s="26"/>
    </row>
    <row r="80" spans="1:23" s="5" customFormat="1" ht="13.5" customHeight="1">
      <c r="A80" s="5" t="s">
        <v>14</v>
      </c>
      <c r="B80" s="5" t="s">
        <v>101</v>
      </c>
      <c r="C80" s="68" t="s">
        <v>29</v>
      </c>
      <c r="D80" s="5" t="s">
        <v>19</v>
      </c>
      <c r="E80" s="18" t="s">
        <v>152</v>
      </c>
      <c r="F80" s="5">
        <v>64</v>
      </c>
      <c r="H80" s="5">
        <v>78</v>
      </c>
      <c r="J80" s="5">
        <v>100</v>
      </c>
      <c r="L80" s="5">
        <v>81</v>
      </c>
      <c r="N80" s="5">
        <v>65</v>
      </c>
      <c r="P80" s="5">
        <f t="shared" si="6"/>
        <v>388</v>
      </c>
      <c r="R80" s="59"/>
      <c r="S80" s="26"/>
      <c r="T80" s="26"/>
      <c r="U80" s="26"/>
      <c r="V80" s="26"/>
      <c r="W80" s="26"/>
    </row>
    <row r="81" spans="1:23" s="5" customFormat="1" ht="13.5" customHeight="1">
      <c r="A81" s="5" t="s">
        <v>15</v>
      </c>
      <c r="B81" s="5" t="s">
        <v>72</v>
      </c>
      <c r="D81" s="5" t="s">
        <v>19</v>
      </c>
      <c r="E81" s="5" t="s">
        <v>73</v>
      </c>
      <c r="F81" s="5">
        <v>52</v>
      </c>
      <c r="H81" s="5">
        <v>68</v>
      </c>
      <c r="J81" s="5">
        <v>60</v>
      </c>
      <c r="L81" s="5">
        <v>100</v>
      </c>
      <c r="N81" s="5">
        <v>52</v>
      </c>
      <c r="P81" s="5">
        <f t="shared" si="6"/>
        <v>332</v>
      </c>
      <c r="R81" s="59"/>
      <c r="S81" s="26"/>
      <c r="T81" s="26"/>
      <c r="U81" s="26"/>
      <c r="V81" s="26"/>
      <c r="W81" s="26"/>
    </row>
    <row r="82" spans="1:23" s="5" customFormat="1" ht="13.5" customHeight="1">
      <c r="A82" s="5" t="s">
        <v>16</v>
      </c>
      <c r="B82" s="5" t="s">
        <v>102</v>
      </c>
      <c r="C82" s="70" t="s">
        <v>22</v>
      </c>
      <c r="D82" s="5" t="s">
        <v>19</v>
      </c>
      <c r="E82" s="18" t="s">
        <v>153</v>
      </c>
      <c r="F82" s="5">
        <v>69</v>
      </c>
      <c r="H82" s="5">
        <v>56</v>
      </c>
      <c r="J82" s="5">
        <v>60</v>
      </c>
      <c r="L82" s="5">
        <v>85</v>
      </c>
      <c r="N82" s="5">
        <v>37</v>
      </c>
      <c r="P82" s="5">
        <f t="shared" si="6"/>
        <v>307</v>
      </c>
      <c r="R82" s="59"/>
      <c r="S82" s="26"/>
      <c r="T82" s="26"/>
      <c r="U82" s="26"/>
      <c r="V82" s="26"/>
      <c r="W82" s="26"/>
    </row>
    <row r="83" spans="1:23" s="5" customFormat="1" ht="13.5" customHeight="1">
      <c r="A83" s="5" t="s">
        <v>17</v>
      </c>
      <c r="B83" s="5" t="s">
        <v>99</v>
      </c>
      <c r="D83" s="5" t="s">
        <v>91</v>
      </c>
      <c r="E83" s="5" t="s">
        <v>100</v>
      </c>
      <c r="F83" s="5">
        <v>51</v>
      </c>
      <c r="H83" s="5">
        <v>57</v>
      </c>
      <c r="J83" s="5">
        <v>60</v>
      </c>
      <c r="L83" s="5">
        <v>61</v>
      </c>
      <c r="N83" s="5">
        <v>48</v>
      </c>
      <c r="P83" s="5">
        <f t="shared" si="6"/>
        <v>277</v>
      </c>
      <c r="R83" s="59"/>
      <c r="S83" s="26"/>
      <c r="T83" s="26"/>
      <c r="U83" s="26"/>
      <c r="V83" s="26"/>
      <c r="W83" s="26"/>
    </row>
    <row r="84" spans="18:23" s="5" customFormat="1" ht="13.5" customHeight="1">
      <c r="R84" s="59"/>
      <c r="S84" s="26"/>
      <c r="T84" s="26"/>
      <c r="U84" s="26"/>
      <c r="V84" s="26"/>
      <c r="W84" s="26"/>
    </row>
    <row r="85" spans="2:23" s="5" customFormat="1" ht="13.5" customHeight="1">
      <c r="B85" s="6" t="s">
        <v>98</v>
      </c>
      <c r="C85" s="6"/>
      <c r="R85" s="59"/>
      <c r="S85" s="26"/>
      <c r="T85" s="26"/>
      <c r="U85" s="26"/>
      <c r="V85" s="26"/>
      <c r="W85" s="26"/>
    </row>
    <row r="86" spans="1:18" s="5" customFormat="1" ht="13.5" customHeight="1">
      <c r="A86" s="5" t="s">
        <v>8</v>
      </c>
      <c r="B86" s="5" t="s">
        <v>148</v>
      </c>
      <c r="D86" s="5" t="s">
        <v>19</v>
      </c>
      <c r="E86" s="5" t="s">
        <v>149</v>
      </c>
      <c r="F86" s="5">
        <v>120</v>
      </c>
      <c r="H86" s="5">
        <v>120</v>
      </c>
      <c r="J86" s="5">
        <v>120</v>
      </c>
      <c r="L86" s="5">
        <v>120</v>
      </c>
      <c r="N86" s="5">
        <v>108</v>
      </c>
      <c r="P86" s="5">
        <f>SUM(F86:O86)</f>
        <v>588</v>
      </c>
      <c r="R86" s="59"/>
    </row>
    <row r="87" spans="1:18" s="5" customFormat="1" ht="13.5" customHeight="1">
      <c r="A87" s="5" t="s">
        <v>9</v>
      </c>
      <c r="B87" s="5" t="s">
        <v>216</v>
      </c>
      <c r="D87" s="5" t="s">
        <v>7</v>
      </c>
      <c r="E87" s="5" t="s">
        <v>217</v>
      </c>
      <c r="F87" s="5">
        <v>120</v>
      </c>
      <c r="H87" s="5">
        <v>120</v>
      </c>
      <c r="J87" s="5">
        <v>120</v>
      </c>
      <c r="L87" s="5">
        <v>120</v>
      </c>
      <c r="N87" s="5">
        <v>92</v>
      </c>
      <c r="P87" s="5">
        <f>SUM(F87:O87)</f>
        <v>572</v>
      </c>
      <c r="R87" s="59"/>
    </row>
    <row r="88" spans="1:18" s="5" customFormat="1" ht="13.5" customHeight="1">
      <c r="A88" s="5" t="s">
        <v>11</v>
      </c>
      <c r="B88" s="5" t="s">
        <v>146</v>
      </c>
      <c r="D88" s="5" t="s">
        <v>19</v>
      </c>
      <c r="E88" s="5" t="s">
        <v>147</v>
      </c>
      <c r="F88" s="5">
        <v>120</v>
      </c>
      <c r="H88" s="5">
        <v>120</v>
      </c>
      <c r="J88" s="5">
        <v>120</v>
      </c>
      <c r="L88" s="5">
        <v>120</v>
      </c>
      <c r="N88" s="5">
        <v>90</v>
      </c>
      <c r="P88" s="5">
        <f>SUM(F88:O88)</f>
        <v>570</v>
      </c>
      <c r="R88" s="59"/>
    </row>
    <row r="89" spans="1:18" s="5" customFormat="1" ht="13.5" customHeight="1">
      <c r="A89" s="5" t="s">
        <v>12</v>
      </c>
      <c r="B89" s="5" t="s">
        <v>150</v>
      </c>
      <c r="D89" s="5" t="s">
        <v>19</v>
      </c>
      <c r="E89" s="5" t="s">
        <v>151</v>
      </c>
      <c r="F89" s="5">
        <v>118</v>
      </c>
      <c r="H89" s="5">
        <v>84</v>
      </c>
      <c r="J89" s="5">
        <v>115</v>
      </c>
      <c r="L89" s="5">
        <v>120</v>
      </c>
      <c r="N89" s="5">
        <v>120</v>
      </c>
      <c r="P89" s="5">
        <f>SUM(F89:O89)</f>
        <v>557</v>
      </c>
      <c r="R89" s="59"/>
    </row>
    <row r="90" spans="1:18" s="5" customFormat="1" ht="13.5" customHeight="1">
      <c r="A90" s="5" t="s">
        <v>13</v>
      </c>
      <c r="B90" s="5" t="s">
        <v>144</v>
      </c>
      <c r="D90" s="5" t="s">
        <v>51</v>
      </c>
      <c r="E90" s="5" t="s">
        <v>145</v>
      </c>
      <c r="F90" s="5">
        <v>113</v>
      </c>
      <c r="H90" s="5">
        <v>64</v>
      </c>
      <c r="J90" s="5">
        <v>120</v>
      </c>
      <c r="L90" s="5">
        <v>117</v>
      </c>
      <c r="N90" s="5">
        <v>120</v>
      </c>
      <c r="P90" s="5">
        <f>SUM(F90:O90)</f>
        <v>534</v>
      </c>
      <c r="R90" s="59"/>
    </row>
    <row r="91" s="5" customFormat="1" ht="13.5" customHeight="1">
      <c r="R91" s="59"/>
    </row>
    <row r="92" spans="2:18" s="5" customFormat="1" ht="13.5" customHeight="1">
      <c r="B92" s="6" t="s">
        <v>37</v>
      </c>
      <c r="C92" s="6"/>
      <c r="Q92" s="7" t="s">
        <v>35</v>
      </c>
      <c r="R92" s="59"/>
    </row>
    <row r="93" spans="1:18" s="5" customFormat="1" ht="13.5" customHeight="1">
      <c r="A93" s="5" t="s">
        <v>8</v>
      </c>
      <c r="B93" s="5" t="s">
        <v>20</v>
      </c>
      <c r="D93" s="5" t="s">
        <v>7</v>
      </c>
      <c r="E93" s="5" t="s">
        <v>21</v>
      </c>
      <c r="F93" s="5">
        <v>163</v>
      </c>
      <c r="H93" s="5">
        <v>149</v>
      </c>
      <c r="J93" s="5">
        <v>180</v>
      </c>
      <c r="L93" s="5">
        <v>180</v>
      </c>
      <c r="N93" s="5">
        <v>161</v>
      </c>
      <c r="P93" s="5">
        <f>SUM(F93:O93)</f>
        <v>833</v>
      </c>
      <c r="Q93" s="32">
        <f>SUM(P93*1.4)</f>
        <v>1166.1999999999998</v>
      </c>
      <c r="R93" s="59"/>
    </row>
    <row r="94" spans="1:18" s="5" customFormat="1" ht="13.5" customHeight="1">
      <c r="A94" s="5" t="s">
        <v>9</v>
      </c>
      <c r="B94" s="5" t="s">
        <v>221</v>
      </c>
      <c r="D94" s="5" t="s">
        <v>193</v>
      </c>
      <c r="E94" s="5" t="s">
        <v>222</v>
      </c>
      <c r="F94" s="5">
        <v>177</v>
      </c>
      <c r="P94" s="5">
        <f>SUM(F94:O94)</f>
        <v>177</v>
      </c>
      <c r="Q94" s="32">
        <f>SUM(P94*1.4)</f>
        <v>247.79999999999998</v>
      </c>
      <c r="R94" s="59"/>
    </row>
    <row r="95" spans="17:18" s="5" customFormat="1" ht="13.5" customHeight="1">
      <c r="Q95" s="32"/>
      <c r="R95" s="59"/>
    </row>
    <row r="96" spans="2:18" s="5" customFormat="1" ht="13.5" customHeight="1">
      <c r="B96" s="6" t="s">
        <v>97</v>
      </c>
      <c r="C96" s="6"/>
      <c r="R96" s="59"/>
    </row>
    <row r="97" spans="1:19" s="5" customFormat="1" ht="13.5" customHeight="1">
      <c r="A97" s="5" t="s">
        <v>8</v>
      </c>
      <c r="B97" s="5" t="s">
        <v>74</v>
      </c>
      <c r="D97" s="5" t="s">
        <v>7</v>
      </c>
      <c r="E97" s="5" t="s">
        <v>75</v>
      </c>
      <c r="F97" s="5">
        <v>94</v>
      </c>
      <c r="H97" s="5">
        <v>108</v>
      </c>
      <c r="J97" s="5">
        <v>61</v>
      </c>
      <c r="L97" s="5">
        <v>111</v>
      </c>
      <c r="N97" s="5">
        <v>90</v>
      </c>
      <c r="P97" s="5">
        <f>SUM(F97:O97)</f>
        <v>464</v>
      </c>
      <c r="Q97" s="32"/>
      <c r="R97" s="59"/>
      <c r="S97" s="37"/>
    </row>
    <row r="98" spans="1:22" ht="13.5" customHeight="1">
      <c r="A98" s="5" t="s">
        <v>9</v>
      </c>
      <c r="B98" s="5" t="s">
        <v>82</v>
      </c>
      <c r="C98" s="5"/>
      <c r="D98" s="5" t="s">
        <v>51</v>
      </c>
      <c r="E98" s="5" t="s">
        <v>83</v>
      </c>
      <c r="F98" s="5">
        <v>94</v>
      </c>
      <c r="G98" s="5"/>
      <c r="H98" s="5">
        <v>120</v>
      </c>
      <c r="I98" s="5"/>
      <c r="J98" s="5">
        <v>120</v>
      </c>
      <c r="K98" s="5"/>
      <c r="L98" s="5"/>
      <c r="M98" s="5"/>
      <c r="N98" s="5"/>
      <c r="O98" s="5"/>
      <c r="P98" s="5">
        <f>SUM(F98:O98)</f>
        <v>334</v>
      </c>
      <c r="Q98" s="5"/>
      <c r="S98" s="37"/>
      <c r="T98" s="5"/>
      <c r="U98" s="5"/>
      <c r="V98" s="5"/>
    </row>
    <row r="99" spans="1:22" ht="13.5" customHeight="1">
      <c r="A99" s="5" t="s">
        <v>11</v>
      </c>
      <c r="B99" s="5" t="s">
        <v>154</v>
      </c>
      <c r="C99" s="5"/>
      <c r="D99" s="5" t="s">
        <v>155</v>
      </c>
      <c r="E99" s="5" t="s">
        <v>156</v>
      </c>
      <c r="F99" s="5">
        <v>73</v>
      </c>
      <c r="G99" s="5"/>
      <c r="H99" s="5">
        <v>99</v>
      </c>
      <c r="I99" s="5"/>
      <c r="J99" s="5">
        <v>120</v>
      </c>
      <c r="K99" s="5"/>
      <c r="L99" s="5"/>
      <c r="M99" s="5"/>
      <c r="N99" s="5"/>
      <c r="O99" s="5"/>
      <c r="P99" s="5">
        <f>SUM(F99:O99)</f>
        <v>292</v>
      </c>
      <c r="Q99" s="5"/>
      <c r="S99" s="37"/>
      <c r="T99" s="5"/>
      <c r="U99" s="5"/>
      <c r="V99" s="5"/>
    </row>
    <row r="100" spans="1:22" ht="13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S100" s="37"/>
      <c r="T100" s="5"/>
      <c r="U100" s="5"/>
      <c r="V100" s="5"/>
    </row>
    <row r="101" spans="1:22" s="5" customFormat="1" ht="13.5" customHeight="1">
      <c r="A101" s="14"/>
      <c r="B101" s="6" t="s">
        <v>223</v>
      </c>
      <c r="Q101" s="39"/>
      <c r="R101" s="59"/>
      <c r="S101" s="6"/>
      <c r="T101" s="14"/>
      <c r="U101" s="14"/>
      <c r="V101" s="14"/>
    </row>
    <row r="102" spans="1:22" s="5" customFormat="1" ht="13.5" customHeight="1">
      <c r="A102" s="5" t="s">
        <v>8</v>
      </c>
      <c r="B102" s="5" t="s">
        <v>49</v>
      </c>
      <c r="D102" s="5" t="s">
        <v>7</v>
      </c>
      <c r="E102" s="5" t="s">
        <v>50</v>
      </c>
      <c r="F102" s="5">
        <v>157</v>
      </c>
      <c r="H102" s="5">
        <v>180</v>
      </c>
      <c r="J102" s="5">
        <v>180</v>
      </c>
      <c r="L102" s="5">
        <v>180</v>
      </c>
      <c r="P102" s="5">
        <f>SUM(F102:O102)</f>
        <v>697</v>
      </c>
      <c r="Q102" s="32">
        <f>SUM(P102*1.4)</f>
        <v>975.8</v>
      </c>
      <c r="R102" s="59"/>
      <c r="S102" s="6"/>
      <c r="T102" s="14"/>
      <c r="U102" s="14"/>
      <c r="V102" s="14"/>
    </row>
    <row r="103" spans="18:23" s="5" customFormat="1" ht="13.5" customHeight="1">
      <c r="R103" s="59"/>
      <c r="S103" s="26"/>
      <c r="T103" s="26"/>
      <c r="U103" s="26"/>
      <c r="V103" s="26"/>
      <c r="W103" s="26"/>
    </row>
    <row r="104" spans="2:23" s="5" customFormat="1" ht="13.5" customHeight="1">
      <c r="B104" s="6" t="s">
        <v>38</v>
      </c>
      <c r="C104" s="6"/>
      <c r="R104" s="59"/>
      <c r="S104" s="26"/>
      <c r="T104" s="26"/>
      <c r="U104" s="26"/>
      <c r="V104" s="26"/>
      <c r="W104" s="26"/>
    </row>
    <row r="105" spans="1:22" s="5" customFormat="1" ht="13.5" customHeight="1">
      <c r="A105" s="5" t="s">
        <v>8</v>
      </c>
      <c r="B105" s="5" t="s">
        <v>77</v>
      </c>
      <c r="C105" s="70" t="s">
        <v>22</v>
      </c>
      <c r="D105" s="5" t="s">
        <v>67</v>
      </c>
      <c r="E105" s="18" t="s">
        <v>76</v>
      </c>
      <c r="F105" s="5">
        <v>30</v>
      </c>
      <c r="G105" s="5">
        <v>25</v>
      </c>
      <c r="H105" s="5">
        <v>47</v>
      </c>
      <c r="I105" s="5">
        <v>17</v>
      </c>
      <c r="J105" s="5">
        <v>32</v>
      </c>
      <c r="K105" s="5">
        <v>30</v>
      </c>
      <c r="L105" s="5">
        <v>28</v>
      </c>
      <c r="M105" s="5">
        <v>30</v>
      </c>
      <c r="N105" s="5">
        <v>32</v>
      </c>
      <c r="O105" s="5">
        <v>29</v>
      </c>
      <c r="P105" s="5">
        <f aca="true" t="shared" si="7" ref="P105:P115">SUM(F105:O105)</f>
        <v>300</v>
      </c>
      <c r="R105" s="59"/>
      <c r="S105" s="70"/>
      <c r="T105" s="70"/>
      <c r="V105" s="18"/>
    </row>
    <row r="106" spans="1:22" s="5" customFormat="1" ht="13.5" customHeight="1">
      <c r="A106" s="5" t="s">
        <v>9</v>
      </c>
      <c r="B106" s="5" t="s">
        <v>78</v>
      </c>
      <c r="C106" s="68" t="s">
        <v>29</v>
      </c>
      <c r="D106" s="5" t="s">
        <v>67</v>
      </c>
      <c r="E106" s="18" t="s">
        <v>79</v>
      </c>
      <c r="F106" s="5">
        <v>26</v>
      </c>
      <c r="G106" s="5">
        <v>28</v>
      </c>
      <c r="H106" s="5">
        <v>25</v>
      </c>
      <c r="I106" s="5">
        <v>25</v>
      </c>
      <c r="J106" s="5">
        <v>25</v>
      </c>
      <c r="K106" s="5">
        <v>25</v>
      </c>
      <c r="L106" s="5">
        <v>30</v>
      </c>
      <c r="M106" s="5">
        <v>25</v>
      </c>
      <c r="N106" s="5">
        <v>25</v>
      </c>
      <c r="O106" s="5">
        <v>30</v>
      </c>
      <c r="P106" s="5">
        <f t="shared" si="7"/>
        <v>264</v>
      </c>
      <c r="R106" s="59"/>
      <c r="S106" s="68"/>
      <c r="T106" s="68"/>
      <c r="V106" s="18"/>
    </row>
    <row r="107" spans="1:22" s="5" customFormat="1" ht="13.5" customHeight="1">
      <c r="A107" s="5" t="s">
        <v>11</v>
      </c>
      <c r="B107" s="5" t="s">
        <v>102</v>
      </c>
      <c r="C107" s="70" t="s">
        <v>22</v>
      </c>
      <c r="D107" s="5" t="s">
        <v>19</v>
      </c>
      <c r="E107" s="18" t="s">
        <v>152</v>
      </c>
      <c r="F107" s="5">
        <v>15</v>
      </c>
      <c r="G107" s="5">
        <v>25</v>
      </c>
      <c r="H107" s="5">
        <v>25</v>
      </c>
      <c r="I107" s="5">
        <v>18</v>
      </c>
      <c r="J107" s="5">
        <v>21</v>
      </c>
      <c r="K107" s="5">
        <v>22</v>
      </c>
      <c r="L107" s="5">
        <v>20</v>
      </c>
      <c r="M107" s="5">
        <v>22</v>
      </c>
      <c r="N107" s="5">
        <v>24</v>
      </c>
      <c r="O107" s="5">
        <v>41</v>
      </c>
      <c r="P107" s="5">
        <f t="shared" si="7"/>
        <v>233</v>
      </c>
      <c r="R107" s="59"/>
      <c r="S107" s="70"/>
      <c r="T107" s="70"/>
      <c r="V107" s="18"/>
    </row>
    <row r="108" spans="1:22" s="5" customFormat="1" ht="13.5" customHeight="1">
      <c r="A108" s="5" t="s">
        <v>12</v>
      </c>
      <c r="B108" s="5" t="s">
        <v>159</v>
      </c>
      <c r="C108" s="70" t="s">
        <v>22</v>
      </c>
      <c r="D108" s="5" t="s">
        <v>91</v>
      </c>
      <c r="E108" s="18" t="s">
        <v>160</v>
      </c>
      <c r="F108" s="5">
        <v>15</v>
      </c>
      <c r="G108" s="5">
        <v>27</v>
      </c>
      <c r="H108" s="5">
        <v>17</v>
      </c>
      <c r="I108" s="5">
        <v>20</v>
      </c>
      <c r="J108" s="5">
        <v>27</v>
      </c>
      <c r="K108" s="5">
        <v>23</v>
      </c>
      <c r="L108" s="5">
        <v>44</v>
      </c>
      <c r="M108" s="5">
        <v>19</v>
      </c>
      <c r="N108" s="5">
        <v>24</v>
      </c>
      <c r="O108" s="5">
        <v>11</v>
      </c>
      <c r="P108" s="5">
        <f t="shared" si="7"/>
        <v>227</v>
      </c>
      <c r="R108" s="59"/>
      <c r="S108" s="68"/>
      <c r="T108" s="68"/>
      <c r="V108" s="18"/>
    </row>
    <row r="109" spans="1:22" s="5" customFormat="1" ht="13.5" customHeight="1">
      <c r="A109" s="5" t="s">
        <v>13</v>
      </c>
      <c r="B109" s="5" t="s">
        <v>174</v>
      </c>
      <c r="C109" s="68" t="s">
        <v>29</v>
      </c>
      <c r="D109" s="5" t="s">
        <v>67</v>
      </c>
      <c r="E109" s="18" t="s">
        <v>175</v>
      </c>
      <c r="F109" s="5">
        <v>21</v>
      </c>
      <c r="G109" s="5">
        <v>11</v>
      </c>
      <c r="H109" s="5">
        <v>21</v>
      </c>
      <c r="I109" s="5">
        <v>16</v>
      </c>
      <c r="J109" s="5">
        <v>11</v>
      </c>
      <c r="K109" s="5">
        <v>14</v>
      </c>
      <c r="L109" s="5">
        <v>24</v>
      </c>
      <c r="M109" s="5">
        <v>13</v>
      </c>
      <c r="N109" s="5">
        <v>24</v>
      </c>
      <c r="O109" s="5">
        <v>17</v>
      </c>
      <c r="P109" s="5">
        <f t="shared" si="7"/>
        <v>172</v>
      </c>
      <c r="R109" s="59"/>
      <c r="S109" s="70"/>
      <c r="T109" s="70"/>
      <c r="V109" s="18"/>
    </row>
    <row r="110" spans="1:18" s="5" customFormat="1" ht="13.5" customHeight="1">
      <c r="A110" s="5" t="s">
        <v>10</v>
      </c>
      <c r="B110" s="5" t="s">
        <v>157</v>
      </c>
      <c r="C110" s="68" t="s">
        <v>29</v>
      </c>
      <c r="D110" s="5" t="s">
        <v>24</v>
      </c>
      <c r="E110" s="18" t="s">
        <v>158</v>
      </c>
      <c r="F110" s="5">
        <v>19</v>
      </c>
      <c r="G110" s="5">
        <v>16</v>
      </c>
      <c r="H110" s="5">
        <v>17</v>
      </c>
      <c r="I110" s="5">
        <v>18</v>
      </c>
      <c r="J110" s="5">
        <v>16</v>
      </c>
      <c r="K110" s="5">
        <v>21</v>
      </c>
      <c r="L110" s="5">
        <v>13</v>
      </c>
      <c r="M110" s="5">
        <v>14</v>
      </c>
      <c r="N110" s="5">
        <v>17</v>
      </c>
      <c r="O110" s="5">
        <v>15</v>
      </c>
      <c r="P110" s="5">
        <f t="shared" si="7"/>
        <v>166</v>
      </c>
      <c r="R110" s="59"/>
    </row>
    <row r="111" spans="1:22" s="5" customFormat="1" ht="13.5" customHeight="1">
      <c r="A111" s="5" t="s">
        <v>14</v>
      </c>
      <c r="B111" s="5" t="s">
        <v>224</v>
      </c>
      <c r="C111" s="68" t="s">
        <v>29</v>
      </c>
      <c r="D111" s="5" t="s">
        <v>115</v>
      </c>
      <c r="E111" s="5" t="s">
        <v>186</v>
      </c>
      <c r="F111" s="5">
        <v>12</v>
      </c>
      <c r="G111" s="5">
        <v>10</v>
      </c>
      <c r="H111" s="5">
        <v>10</v>
      </c>
      <c r="I111" s="5">
        <v>10</v>
      </c>
      <c r="J111" s="5">
        <v>10</v>
      </c>
      <c r="K111" s="5">
        <v>8</v>
      </c>
      <c r="L111" s="5">
        <v>10</v>
      </c>
      <c r="M111" s="5">
        <v>11</v>
      </c>
      <c r="N111" s="5">
        <v>9</v>
      </c>
      <c r="O111" s="5">
        <v>10</v>
      </c>
      <c r="P111" s="5">
        <f t="shared" si="7"/>
        <v>100</v>
      </c>
      <c r="R111" s="59"/>
      <c r="V111" s="18"/>
    </row>
    <row r="112" spans="1:20" s="5" customFormat="1" ht="13.5" customHeight="1">
      <c r="A112" s="5" t="s">
        <v>15</v>
      </c>
      <c r="B112" s="5" t="s">
        <v>116</v>
      </c>
      <c r="C112" s="68" t="s">
        <v>29</v>
      </c>
      <c r="D112" s="5" t="s">
        <v>117</v>
      </c>
      <c r="E112" s="5" t="s">
        <v>118</v>
      </c>
      <c r="F112" s="5">
        <v>14</v>
      </c>
      <c r="G112" s="5">
        <v>6</v>
      </c>
      <c r="H112" s="5">
        <v>13</v>
      </c>
      <c r="I112" s="5">
        <v>7</v>
      </c>
      <c r="J112" s="5">
        <v>3</v>
      </c>
      <c r="K112" s="5">
        <v>11</v>
      </c>
      <c r="L112" s="5">
        <v>11</v>
      </c>
      <c r="M112" s="5">
        <v>8</v>
      </c>
      <c r="N112" s="5">
        <v>11</v>
      </c>
      <c r="O112" s="5">
        <v>11</v>
      </c>
      <c r="P112" s="5">
        <f t="shared" si="7"/>
        <v>95</v>
      </c>
      <c r="R112" s="59"/>
      <c r="T112" s="26"/>
    </row>
    <row r="113" spans="1:18" s="5" customFormat="1" ht="13.5" customHeight="1">
      <c r="A113" s="5" t="s">
        <v>16</v>
      </c>
      <c r="B113" s="5" t="s">
        <v>161</v>
      </c>
      <c r="C113" s="68" t="s">
        <v>29</v>
      </c>
      <c r="D113" s="5" t="s">
        <v>24</v>
      </c>
      <c r="E113" s="18" t="s">
        <v>158</v>
      </c>
      <c r="F113" s="5">
        <v>10</v>
      </c>
      <c r="G113" s="5">
        <v>11</v>
      </c>
      <c r="H113" s="5">
        <v>11</v>
      </c>
      <c r="I113" s="5">
        <v>9</v>
      </c>
      <c r="J113" s="5">
        <v>11</v>
      </c>
      <c r="K113" s="5">
        <v>7</v>
      </c>
      <c r="L113" s="5">
        <v>6</v>
      </c>
      <c r="M113" s="5">
        <v>4</v>
      </c>
      <c r="N113" s="5">
        <v>11</v>
      </c>
      <c r="O113" s="5">
        <v>11</v>
      </c>
      <c r="P113" s="5">
        <f t="shared" si="7"/>
        <v>91</v>
      </c>
      <c r="R113" s="59"/>
    </row>
    <row r="114" spans="1:18" s="5" customFormat="1" ht="13.5" customHeight="1">
      <c r="A114" s="5" t="s">
        <v>17</v>
      </c>
      <c r="B114" s="5" t="s">
        <v>103</v>
      </c>
      <c r="C114" s="68" t="s">
        <v>29</v>
      </c>
      <c r="D114" s="5" t="s">
        <v>91</v>
      </c>
      <c r="E114" s="18" t="s">
        <v>104</v>
      </c>
      <c r="F114" s="5">
        <v>13</v>
      </c>
      <c r="G114" s="5">
        <v>9</v>
      </c>
      <c r="H114" s="5">
        <v>9</v>
      </c>
      <c r="I114" s="5">
        <v>8</v>
      </c>
      <c r="J114" s="5">
        <v>7</v>
      </c>
      <c r="K114" s="5">
        <v>12</v>
      </c>
      <c r="L114" s="5">
        <v>3</v>
      </c>
      <c r="M114" s="5">
        <v>15</v>
      </c>
      <c r="N114" s="5">
        <v>10</v>
      </c>
      <c r="O114" s="5">
        <v>3</v>
      </c>
      <c r="P114" s="5">
        <f t="shared" si="7"/>
        <v>89</v>
      </c>
      <c r="R114" s="59"/>
    </row>
    <row r="115" spans="1:18" s="5" customFormat="1" ht="13.5" customHeight="1">
      <c r="A115" s="5" t="s">
        <v>63</v>
      </c>
      <c r="B115" s="5" t="s">
        <v>225</v>
      </c>
      <c r="C115" s="68" t="s">
        <v>29</v>
      </c>
      <c r="D115" s="5" t="s">
        <v>115</v>
      </c>
      <c r="E115" s="5" t="s">
        <v>226</v>
      </c>
      <c r="F115" s="5">
        <v>8</v>
      </c>
      <c r="G115" s="5">
        <v>4</v>
      </c>
      <c r="H115" s="5">
        <v>10</v>
      </c>
      <c r="I115" s="5">
        <v>10</v>
      </c>
      <c r="J115" s="5">
        <v>11</v>
      </c>
      <c r="K115" s="5">
        <v>8</v>
      </c>
      <c r="L115" s="5">
        <v>11</v>
      </c>
      <c r="M115" s="5">
        <v>11</v>
      </c>
      <c r="N115" s="5">
        <v>4</v>
      </c>
      <c r="O115" s="5">
        <v>10</v>
      </c>
      <c r="P115" s="5">
        <f t="shared" si="7"/>
        <v>87</v>
      </c>
      <c r="R115" s="59"/>
    </row>
    <row r="116" spans="3:18" s="5" customFormat="1" ht="13.5" customHeight="1">
      <c r="C116" s="70"/>
      <c r="E116" s="18"/>
      <c r="R116" s="59"/>
    </row>
    <row r="117" spans="2:18" s="5" customFormat="1" ht="13.5" customHeight="1">
      <c r="B117" s="6" t="s">
        <v>39</v>
      </c>
      <c r="C117" s="6"/>
      <c r="R117" s="59"/>
    </row>
    <row r="118" spans="1:20" s="5" customFormat="1" ht="13.5" customHeight="1">
      <c r="A118" s="5" t="s">
        <v>8</v>
      </c>
      <c r="B118" s="5" t="s">
        <v>221</v>
      </c>
      <c r="D118" s="5" t="s">
        <v>193</v>
      </c>
      <c r="E118" s="5" t="s">
        <v>222</v>
      </c>
      <c r="F118" s="5">
        <v>60</v>
      </c>
      <c r="G118" s="5">
        <v>60</v>
      </c>
      <c r="H118" s="5">
        <v>60</v>
      </c>
      <c r="I118" s="5">
        <v>60</v>
      </c>
      <c r="J118" s="5">
        <v>60</v>
      </c>
      <c r="K118" s="5">
        <v>60</v>
      </c>
      <c r="L118" s="5">
        <v>60</v>
      </c>
      <c r="M118" s="5">
        <v>60</v>
      </c>
      <c r="N118" s="5">
        <v>60</v>
      </c>
      <c r="O118" s="5">
        <v>60</v>
      </c>
      <c r="P118" s="5">
        <f aca="true" t="shared" si="8" ref="P118:P125">SUM(F118:O118)</f>
        <v>600</v>
      </c>
      <c r="R118" s="59"/>
      <c r="T118" s="26"/>
    </row>
    <row r="119" spans="1:19" s="5" customFormat="1" ht="13.5" customHeight="1">
      <c r="A119" s="5" t="s">
        <v>9</v>
      </c>
      <c r="B119" s="5" t="s">
        <v>119</v>
      </c>
      <c r="C119" s="5" t="s">
        <v>31</v>
      </c>
      <c r="D119" s="5" t="s">
        <v>109</v>
      </c>
      <c r="E119" s="5" t="s">
        <v>120</v>
      </c>
      <c r="F119" s="5">
        <v>51</v>
      </c>
      <c r="G119" s="5">
        <v>60</v>
      </c>
      <c r="H119" s="5">
        <v>60</v>
      </c>
      <c r="I119" s="5">
        <v>54</v>
      </c>
      <c r="J119" s="5">
        <v>47</v>
      </c>
      <c r="K119" s="5">
        <v>60</v>
      </c>
      <c r="L119" s="5">
        <v>46</v>
      </c>
      <c r="M119" s="5">
        <v>46</v>
      </c>
      <c r="N119" s="5">
        <v>45</v>
      </c>
      <c r="O119" s="5">
        <v>43</v>
      </c>
      <c r="P119" s="5">
        <f t="shared" si="8"/>
        <v>512</v>
      </c>
      <c r="R119" s="59"/>
      <c r="S119" s="68"/>
    </row>
    <row r="120" spans="1:18" s="5" customFormat="1" ht="13.5" customHeight="1">
      <c r="A120" s="5" t="s">
        <v>11</v>
      </c>
      <c r="B120" s="5" t="s">
        <v>140</v>
      </c>
      <c r="C120" s="68"/>
      <c r="D120" s="5" t="s">
        <v>19</v>
      </c>
      <c r="E120" s="18" t="s">
        <v>141</v>
      </c>
      <c r="F120" s="5">
        <v>52</v>
      </c>
      <c r="G120" s="5">
        <v>6</v>
      </c>
      <c r="H120" s="5">
        <v>39</v>
      </c>
      <c r="I120" s="5">
        <v>60</v>
      </c>
      <c r="J120" s="5">
        <v>60</v>
      </c>
      <c r="K120" s="5">
        <v>60</v>
      </c>
      <c r="L120" s="5">
        <v>60</v>
      </c>
      <c r="M120" s="5">
        <v>54</v>
      </c>
      <c r="N120" s="5">
        <v>60</v>
      </c>
      <c r="O120" s="5">
        <v>53</v>
      </c>
      <c r="P120" s="5">
        <f t="shared" si="8"/>
        <v>504</v>
      </c>
      <c r="R120" s="59"/>
    </row>
    <row r="121" spans="1:23" s="5" customFormat="1" ht="13.5" customHeight="1">
      <c r="A121" s="5" t="s">
        <v>12</v>
      </c>
      <c r="B121" s="5" t="s">
        <v>121</v>
      </c>
      <c r="D121" s="5" t="s">
        <v>109</v>
      </c>
      <c r="E121" s="5" t="s">
        <v>122</v>
      </c>
      <c r="F121" s="5">
        <v>43</v>
      </c>
      <c r="G121" s="5">
        <v>51</v>
      </c>
      <c r="H121" s="5">
        <v>60</v>
      </c>
      <c r="I121" s="5">
        <v>34</v>
      </c>
      <c r="J121" s="5">
        <v>60</v>
      </c>
      <c r="K121" s="5">
        <v>43</v>
      </c>
      <c r="L121" s="5">
        <v>60</v>
      </c>
      <c r="M121" s="5">
        <v>60</v>
      </c>
      <c r="N121" s="5">
        <v>44</v>
      </c>
      <c r="O121" s="5">
        <v>47</v>
      </c>
      <c r="P121" s="5">
        <f t="shared" si="8"/>
        <v>502</v>
      </c>
      <c r="R121" s="59"/>
      <c r="W121" s="26"/>
    </row>
    <row r="122" spans="1:22" s="37" customFormat="1" ht="13.5" customHeight="1">
      <c r="A122" s="5" t="s">
        <v>13</v>
      </c>
      <c r="B122" s="5" t="s">
        <v>123</v>
      </c>
      <c r="C122" s="5"/>
      <c r="D122" s="5" t="s">
        <v>24</v>
      </c>
      <c r="E122" s="5" t="s">
        <v>124</v>
      </c>
      <c r="F122" s="5">
        <v>48</v>
      </c>
      <c r="G122" s="5">
        <v>30</v>
      </c>
      <c r="H122" s="5">
        <v>42</v>
      </c>
      <c r="I122" s="5">
        <v>35</v>
      </c>
      <c r="J122" s="5">
        <v>28</v>
      </c>
      <c r="K122" s="5">
        <v>26</v>
      </c>
      <c r="L122" s="5">
        <v>42</v>
      </c>
      <c r="M122" s="5">
        <v>58</v>
      </c>
      <c r="N122" s="5">
        <v>31</v>
      </c>
      <c r="O122" s="5">
        <v>54</v>
      </c>
      <c r="P122" s="5">
        <f t="shared" si="8"/>
        <v>394</v>
      </c>
      <c r="R122" s="59"/>
      <c r="S122" s="5"/>
      <c r="T122" s="5"/>
      <c r="U122" s="5"/>
      <c r="V122" s="5"/>
    </row>
    <row r="123" spans="1:22" s="37" customFormat="1" ht="13.5" customHeight="1">
      <c r="A123" s="5" t="s">
        <v>10</v>
      </c>
      <c r="B123" s="5" t="s">
        <v>30</v>
      </c>
      <c r="C123" s="5" t="s">
        <v>31</v>
      </c>
      <c r="D123" s="5" t="s">
        <v>24</v>
      </c>
      <c r="E123" s="5" t="s">
        <v>25</v>
      </c>
      <c r="F123" s="5">
        <v>5</v>
      </c>
      <c r="G123" s="5">
        <v>15</v>
      </c>
      <c r="H123" s="5">
        <v>26</v>
      </c>
      <c r="I123" s="5">
        <v>31</v>
      </c>
      <c r="J123" s="5">
        <v>45</v>
      </c>
      <c r="K123" s="5">
        <v>21</v>
      </c>
      <c r="L123" s="5">
        <v>43</v>
      </c>
      <c r="M123" s="5">
        <v>32</v>
      </c>
      <c r="N123" s="5">
        <v>50</v>
      </c>
      <c r="O123" s="5">
        <v>29</v>
      </c>
      <c r="P123" s="5">
        <f t="shared" si="8"/>
        <v>297</v>
      </c>
      <c r="R123" s="68"/>
      <c r="S123" s="5"/>
      <c r="T123" s="5"/>
      <c r="U123" s="5"/>
      <c r="V123" s="5"/>
    </row>
    <row r="124" spans="1:22" s="37" customFormat="1" ht="13.5" customHeight="1">
      <c r="A124" s="5" t="s">
        <v>14</v>
      </c>
      <c r="B124" s="5" t="s">
        <v>162</v>
      </c>
      <c r="C124" s="68" t="s">
        <v>31</v>
      </c>
      <c r="D124" s="5" t="s">
        <v>24</v>
      </c>
      <c r="E124" s="5" t="s">
        <v>163</v>
      </c>
      <c r="F124" s="5">
        <v>15</v>
      </c>
      <c r="G124" s="5">
        <v>15</v>
      </c>
      <c r="H124" s="5">
        <v>12</v>
      </c>
      <c r="I124" s="5">
        <v>14</v>
      </c>
      <c r="J124" s="5">
        <v>18</v>
      </c>
      <c r="K124" s="5">
        <v>1</v>
      </c>
      <c r="L124" s="5">
        <v>10</v>
      </c>
      <c r="M124" s="5">
        <v>14</v>
      </c>
      <c r="N124" s="5">
        <v>15</v>
      </c>
      <c r="O124" s="5">
        <v>20</v>
      </c>
      <c r="P124" s="5">
        <f t="shared" si="8"/>
        <v>134</v>
      </c>
      <c r="R124" s="68"/>
      <c r="S124" s="5"/>
      <c r="T124" s="5"/>
      <c r="U124" s="5"/>
      <c r="V124" s="5"/>
    </row>
    <row r="125" spans="1:22" s="37" customFormat="1" ht="13.5" customHeight="1">
      <c r="A125" s="5" t="s">
        <v>15</v>
      </c>
      <c r="B125" s="5" t="s">
        <v>125</v>
      </c>
      <c r="C125" s="5"/>
      <c r="D125" s="5" t="s">
        <v>117</v>
      </c>
      <c r="E125" s="5" t="s">
        <v>126</v>
      </c>
      <c r="F125" s="5">
        <v>14</v>
      </c>
      <c r="G125" s="5">
        <v>21</v>
      </c>
      <c r="H125" s="5">
        <v>18</v>
      </c>
      <c r="I125" s="5">
        <v>15</v>
      </c>
      <c r="J125" s="5">
        <v>16</v>
      </c>
      <c r="K125" s="5">
        <v>11</v>
      </c>
      <c r="L125" s="5"/>
      <c r="M125" s="5"/>
      <c r="N125" s="5"/>
      <c r="O125" s="5"/>
      <c r="P125" s="5">
        <f t="shared" si="8"/>
        <v>95</v>
      </c>
      <c r="R125" s="68"/>
      <c r="S125" s="5"/>
      <c r="T125" s="5"/>
      <c r="U125" s="5"/>
      <c r="V125" s="5"/>
    </row>
    <row r="126" spans="1:22" s="37" customFormat="1" ht="13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R126" s="68"/>
      <c r="S126" s="5"/>
      <c r="T126" s="5"/>
      <c r="U126" s="5"/>
      <c r="V126" s="5"/>
    </row>
    <row r="127" spans="2:23" s="5" customFormat="1" ht="13.5" customHeight="1">
      <c r="B127" s="6" t="s">
        <v>80</v>
      </c>
      <c r="R127" s="59"/>
      <c r="W127" s="26"/>
    </row>
    <row r="128" spans="1:18" s="5" customFormat="1" ht="13.5" customHeight="1">
      <c r="A128" s="5" t="s">
        <v>8</v>
      </c>
      <c r="B128" s="5" t="s">
        <v>60</v>
      </c>
      <c r="C128" s="68" t="s">
        <v>29</v>
      </c>
      <c r="D128" s="5" t="s">
        <v>23</v>
      </c>
      <c r="E128" s="5" t="s">
        <v>61</v>
      </c>
      <c r="F128" s="5" t="s">
        <v>105</v>
      </c>
      <c r="J128" s="5">
        <v>105</v>
      </c>
      <c r="L128" s="5">
        <v>90</v>
      </c>
      <c r="N128" s="5">
        <v>95</v>
      </c>
      <c r="P128" s="5">
        <f>SUM(F128:O128)</f>
        <v>290</v>
      </c>
      <c r="R128" s="59"/>
    </row>
    <row r="129" s="5" customFormat="1" ht="13.5" customHeight="1">
      <c r="R129" s="59"/>
    </row>
    <row r="130" spans="2:18" s="5" customFormat="1" ht="13.5" customHeight="1">
      <c r="B130" s="6" t="s">
        <v>40</v>
      </c>
      <c r="C130" s="6"/>
      <c r="R130" s="59"/>
    </row>
    <row r="131" spans="1:22" s="5" customFormat="1" ht="13.5" customHeight="1">
      <c r="A131" s="5" t="s">
        <v>8</v>
      </c>
      <c r="B131" s="5" t="s">
        <v>69</v>
      </c>
      <c r="D131" s="5" t="s">
        <v>7</v>
      </c>
      <c r="E131" s="5" t="s">
        <v>70</v>
      </c>
      <c r="F131" s="5" t="s">
        <v>81</v>
      </c>
      <c r="L131" s="5">
        <v>360</v>
      </c>
      <c r="N131" s="5">
        <v>110</v>
      </c>
      <c r="P131" s="5">
        <f>SUM(F131:O131)</f>
        <v>470</v>
      </c>
      <c r="R131" s="59"/>
      <c r="T131" s="68"/>
      <c r="V131" s="14"/>
    </row>
    <row r="132" spans="1:20" s="5" customFormat="1" ht="13.5" customHeight="1">
      <c r="A132" s="5" t="s">
        <v>9</v>
      </c>
      <c r="B132" s="5" t="s">
        <v>60</v>
      </c>
      <c r="C132" s="68" t="s">
        <v>29</v>
      </c>
      <c r="D132" s="5" t="s">
        <v>23</v>
      </c>
      <c r="E132" s="5" t="s">
        <v>61</v>
      </c>
      <c r="F132" s="5" t="s">
        <v>227</v>
      </c>
      <c r="L132" s="5">
        <v>360</v>
      </c>
      <c r="N132" s="5">
        <v>90</v>
      </c>
      <c r="P132" s="5">
        <f>SUM(F132:O132)</f>
        <v>450</v>
      </c>
      <c r="R132" s="59"/>
      <c r="T132" s="68"/>
    </row>
    <row r="133" spans="1:19" s="5" customFormat="1" ht="13.5" customHeight="1">
      <c r="A133" s="5" t="s">
        <v>11</v>
      </c>
      <c r="B133" s="5" t="s">
        <v>164</v>
      </c>
      <c r="C133" s="68"/>
      <c r="D133" s="5" t="s">
        <v>7</v>
      </c>
      <c r="E133" s="14" t="s">
        <v>165</v>
      </c>
      <c r="F133" s="5" t="s">
        <v>166</v>
      </c>
      <c r="L133" s="5">
        <v>360</v>
      </c>
      <c r="N133" s="5">
        <v>0</v>
      </c>
      <c r="P133" s="5">
        <f>SUM(F133:O133)</f>
        <v>360</v>
      </c>
      <c r="Q133" s="32"/>
      <c r="R133" s="59"/>
      <c r="S133" s="37"/>
    </row>
    <row r="134" spans="1:19" s="5" customFormat="1" ht="13.5" customHeight="1">
      <c r="A134" s="5" t="s">
        <v>12</v>
      </c>
      <c r="B134" s="5" t="s">
        <v>228</v>
      </c>
      <c r="D134" s="5" t="s">
        <v>24</v>
      </c>
      <c r="E134" s="5" t="s">
        <v>229</v>
      </c>
      <c r="F134" s="5" t="s">
        <v>230</v>
      </c>
      <c r="J134" s="5">
        <v>82</v>
      </c>
      <c r="L134" s="5">
        <v>120</v>
      </c>
      <c r="N134" s="5">
        <v>120</v>
      </c>
      <c r="P134" s="5">
        <f>SUM(F134:O134)</f>
        <v>322</v>
      </c>
      <c r="Q134" s="32"/>
      <c r="R134" s="59"/>
      <c r="S134" s="37"/>
    </row>
    <row r="135" spans="1:19" s="5" customFormat="1" ht="13.5" customHeight="1">
      <c r="A135" s="5" t="s">
        <v>13</v>
      </c>
      <c r="B135" s="5" t="s">
        <v>228</v>
      </c>
      <c r="D135" s="5" t="s">
        <v>24</v>
      </c>
      <c r="E135" s="5" t="s">
        <v>229</v>
      </c>
      <c r="F135" s="5" t="s">
        <v>231</v>
      </c>
      <c r="J135" s="5">
        <v>108</v>
      </c>
      <c r="L135" s="5">
        <v>112</v>
      </c>
      <c r="N135" s="5">
        <v>94</v>
      </c>
      <c r="P135" s="5">
        <f>SUM(F135:O135)</f>
        <v>314</v>
      </c>
      <c r="Q135" s="32"/>
      <c r="R135" s="59"/>
      <c r="S135" s="37"/>
    </row>
    <row r="136" spans="3:19" s="5" customFormat="1" ht="13.5" customHeight="1">
      <c r="C136" s="68"/>
      <c r="Q136" s="32"/>
      <c r="R136" s="59"/>
      <c r="S136" s="37"/>
    </row>
    <row r="137" spans="1:17" ht="13.5" customHeight="1">
      <c r="A137" s="5"/>
      <c r="B137" s="6" t="s">
        <v>41</v>
      </c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3.5" customHeight="1">
      <c r="A138" s="5" t="s">
        <v>8</v>
      </c>
      <c r="B138" s="5" t="s">
        <v>72</v>
      </c>
      <c r="C138" s="5"/>
      <c r="D138" s="5" t="s">
        <v>19</v>
      </c>
      <c r="E138" s="5" t="s">
        <v>73</v>
      </c>
      <c r="F138" s="5" t="s">
        <v>168</v>
      </c>
      <c r="G138" s="5"/>
      <c r="H138" s="5"/>
      <c r="I138" s="5"/>
      <c r="J138" s="5">
        <v>57</v>
      </c>
      <c r="K138" s="5"/>
      <c r="L138" s="5">
        <v>62</v>
      </c>
      <c r="M138" s="5"/>
      <c r="N138" s="5">
        <v>120</v>
      </c>
      <c r="O138" s="5"/>
      <c r="P138" s="5">
        <f>SUM(F138:O138)</f>
        <v>239</v>
      </c>
      <c r="Q138" s="5"/>
    </row>
    <row r="139" s="5" customFormat="1" ht="13.5" customHeight="1">
      <c r="R139" s="68"/>
    </row>
    <row r="140" spans="2:18" s="5" customFormat="1" ht="13.5" customHeight="1">
      <c r="B140" s="6" t="s">
        <v>52</v>
      </c>
      <c r="R140" s="59"/>
    </row>
    <row r="141" spans="1:18" s="5" customFormat="1" ht="13.5" customHeight="1">
      <c r="A141" s="5" t="s">
        <v>8</v>
      </c>
      <c r="B141" s="5" t="s">
        <v>82</v>
      </c>
      <c r="D141" s="5" t="s">
        <v>51</v>
      </c>
      <c r="E141" s="5" t="s">
        <v>83</v>
      </c>
      <c r="F141" s="5" t="s">
        <v>59</v>
      </c>
      <c r="L141" s="5">
        <v>360</v>
      </c>
      <c r="N141" s="5">
        <v>83</v>
      </c>
      <c r="P141" s="5">
        <f>SUM(F141:O141)</f>
        <v>443</v>
      </c>
      <c r="R141" s="59"/>
    </row>
    <row r="142" spans="1:18" s="5" customFormat="1" ht="13.5" customHeight="1">
      <c r="A142" s="5" t="s">
        <v>9</v>
      </c>
      <c r="B142" s="5" t="s">
        <v>74</v>
      </c>
      <c r="D142" s="5" t="s">
        <v>7</v>
      </c>
      <c r="E142" s="5" t="s">
        <v>75</v>
      </c>
      <c r="F142" s="5" t="s">
        <v>53</v>
      </c>
      <c r="L142" s="5">
        <v>360</v>
      </c>
      <c r="N142" s="5">
        <v>78</v>
      </c>
      <c r="P142" s="5">
        <f>SUM(F142:O142)</f>
        <v>438</v>
      </c>
      <c r="R142" s="59"/>
    </row>
    <row r="143" spans="1:18" s="5" customFormat="1" ht="13.5" customHeight="1">
      <c r="A143" s="5" t="s">
        <v>11</v>
      </c>
      <c r="B143" s="5" t="s">
        <v>49</v>
      </c>
      <c r="D143" s="5" t="s">
        <v>7</v>
      </c>
      <c r="E143" s="5" t="s">
        <v>50</v>
      </c>
      <c r="F143" s="5" t="s">
        <v>59</v>
      </c>
      <c r="J143" s="5">
        <v>120</v>
      </c>
      <c r="L143" s="5">
        <v>120</v>
      </c>
      <c r="N143" s="5">
        <v>112</v>
      </c>
      <c r="P143" s="5">
        <f>SUM(F143:O143)</f>
        <v>352</v>
      </c>
      <c r="R143" s="59"/>
    </row>
    <row r="144" spans="1:18" s="5" customFormat="1" ht="13.5" customHeight="1">
      <c r="A144" s="5" t="s">
        <v>12</v>
      </c>
      <c r="B144" s="5" t="s">
        <v>47</v>
      </c>
      <c r="D144" s="5" t="s">
        <v>51</v>
      </c>
      <c r="E144" s="5" t="s">
        <v>48</v>
      </c>
      <c r="F144" s="5" t="s">
        <v>59</v>
      </c>
      <c r="J144" s="5">
        <v>120</v>
      </c>
      <c r="P144" s="5">
        <f>SUM(F144:O144)</f>
        <v>120</v>
      </c>
      <c r="R144" s="59"/>
    </row>
    <row r="145" s="5" customFormat="1" ht="13.5" customHeight="1">
      <c r="R145" s="59"/>
    </row>
    <row r="146" s="5" customFormat="1" ht="13.5" customHeight="1">
      <c r="R146" s="59"/>
    </row>
    <row r="147" s="5" customFormat="1" ht="13.5" customHeight="1">
      <c r="R147" s="59"/>
    </row>
    <row r="148" spans="7:23" s="25" customFormat="1" ht="15.75" customHeight="1">
      <c r="G148" s="55" t="s">
        <v>44</v>
      </c>
      <c r="R148" s="62"/>
      <c r="S148" s="29"/>
      <c r="T148" s="29"/>
      <c r="U148" s="29"/>
      <c r="V148" s="29"/>
      <c r="W148" s="29"/>
    </row>
    <row r="149" spans="6:23" s="25" customFormat="1" ht="15.75" customHeight="1">
      <c r="F149" s="41"/>
      <c r="G149" s="47" t="s">
        <v>45</v>
      </c>
      <c r="R149" s="62"/>
      <c r="S149" s="29"/>
      <c r="T149" s="29"/>
      <c r="U149" s="29"/>
      <c r="V149" s="29"/>
      <c r="W149" s="29"/>
    </row>
    <row r="150" spans="4:19" s="41" customFormat="1" ht="15.75" customHeight="1">
      <c r="D150" s="42"/>
      <c r="G150" s="43" t="s">
        <v>106</v>
      </c>
      <c r="O150" s="44"/>
      <c r="Q150" s="45"/>
      <c r="R150" s="60"/>
      <c r="S150" s="46"/>
    </row>
    <row r="151" spans="4:19" s="41" customFormat="1" ht="15.75" customHeight="1">
      <c r="D151" s="42"/>
      <c r="G151" s="43"/>
      <c r="O151" s="44"/>
      <c r="Q151" s="45"/>
      <c r="R151" s="60"/>
      <c r="S151" s="46"/>
    </row>
    <row r="152" spans="4:19" s="41" customFormat="1" ht="15.75" customHeight="1">
      <c r="D152" s="42"/>
      <c r="O152" s="44"/>
      <c r="Q152" s="45"/>
      <c r="R152" s="60"/>
      <c r="S152" s="46"/>
    </row>
    <row r="153" spans="4:19" s="41" customFormat="1" ht="15.75" customHeight="1">
      <c r="D153" s="42"/>
      <c r="G153" s="76" t="s">
        <v>218</v>
      </c>
      <c r="O153" s="44"/>
      <c r="Q153" s="45"/>
      <c r="R153" s="60"/>
      <c r="S153" s="46"/>
    </row>
    <row r="154" spans="4:19" s="41" customFormat="1" ht="15.75" customHeight="1">
      <c r="D154" s="42"/>
      <c r="G154" s="77" t="s">
        <v>219</v>
      </c>
      <c r="O154" s="44"/>
      <c r="Q154" s="45"/>
      <c r="R154" s="60"/>
      <c r="S154" s="46"/>
    </row>
    <row r="155" spans="5:19" s="41" customFormat="1" ht="13.5" customHeight="1">
      <c r="E155" s="43"/>
      <c r="G155" s="77" t="s">
        <v>220</v>
      </c>
      <c r="O155" s="44"/>
      <c r="Q155" s="45"/>
      <c r="R155" s="60"/>
      <c r="S155" s="46"/>
    </row>
    <row r="156" spans="6:23" s="6" customFormat="1" ht="13.5" customHeight="1">
      <c r="F156" s="10"/>
      <c r="R156" s="59"/>
      <c r="S156" s="30"/>
      <c r="T156" s="30"/>
      <c r="U156" s="30"/>
      <c r="V156" s="30"/>
      <c r="W156" s="30"/>
    </row>
    <row r="157" spans="6:23" s="5" customFormat="1" ht="13.5" customHeight="1">
      <c r="F157" s="11"/>
      <c r="R157" s="59"/>
      <c r="S157" s="26"/>
      <c r="T157" s="26"/>
      <c r="U157" s="26"/>
      <c r="V157" s="26"/>
      <c r="W157" s="26"/>
    </row>
    <row r="158" spans="6:23" s="5" customFormat="1" ht="13.5" customHeight="1">
      <c r="F158" s="11"/>
      <c r="R158" s="59"/>
      <c r="S158" s="26"/>
      <c r="T158" s="26"/>
      <c r="U158" s="26"/>
      <c r="V158" s="26"/>
      <c r="W158" s="26"/>
    </row>
    <row r="159" spans="6:23" s="5" customFormat="1" ht="13.5" customHeight="1">
      <c r="F159" s="11"/>
      <c r="R159" s="59"/>
      <c r="S159" s="26"/>
      <c r="T159" s="26"/>
      <c r="U159" s="26"/>
      <c r="V159" s="26"/>
      <c r="W159" s="26"/>
    </row>
    <row r="160" spans="7:23" s="5" customFormat="1" ht="13.5" customHeight="1">
      <c r="G160" s="12"/>
      <c r="J160" s="8"/>
      <c r="M160" s="8"/>
      <c r="P160" s="8"/>
      <c r="R160" s="59"/>
      <c r="S160" s="26"/>
      <c r="T160" s="26"/>
      <c r="U160" s="26"/>
      <c r="V160" s="26"/>
      <c r="W160" s="26"/>
    </row>
    <row r="161" spans="7:23" s="5" customFormat="1" ht="13.5" customHeight="1">
      <c r="G161" s="12"/>
      <c r="J161" s="8"/>
      <c r="M161" s="8"/>
      <c r="P161" s="8"/>
      <c r="R161" s="59"/>
      <c r="S161" s="26"/>
      <c r="T161" s="26"/>
      <c r="U161" s="26"/>
      <c r="V161" s="26"/>
      <c r="W161" s="26"/>
    </row>
    <row r="162" spans="7:23" s="5" customFormat="1" ht="13.5" customHeight="1">
      <c r="G162" s="12"/>
      <c r="J162" s="8"/>
      <c r="M162" s="8"/>
      <c r="P162" s="8"/>
      <c r="R162" s="59"/>
      <c r="S162" s="26"/>
      <c r="T162" s="26"/>
      <c r="U162" s="26"/>
      <c r="V162" s="26"/>
      <c r="W162" s="26"/>
    </row>
    <row r="163" spans="7:23" s="5" customFormat="1" ht="13.5" customHeight="1">
      <c r="G163" s="15"/>
      <c r="J163" s="8"/>
      <c r="M163" s="8"/>
      <c r="P163" s="8"/>
      <c r="R163" s="59"/>
      <c r="S163" s="26"/>
      <c r="T163" s="26"/>
      <c r="U163" s="26"/>
      <c r="V163" s="26"/>
      <c r="W163" s="26"/>
    </row>
    <row r="164" spans="7:23" s="5" customFormat="1" ht="13.5" customHeight="1">
      <c r="G164" s="15"/>
      <c r="J164" s="8"/>
      <c r="M164" s="8"/>
      <c r="P164" s="8"/>
      <c r="R164" s="59"/>
      <c r="S164" s="26"/>
      <c r="T164" s="26"/>
      <c r="U164" s="26"/>
      <c r="V164" s="26"/>
      <c r="W164" s="26"/>
    </row>
    <row r="165" spans="7:23" s="5" customFormat="1" ht="13.5" customHeight="1">
      <c r="G165"/>
      <c r="J165" s="8"/>
      <c r="M165" s="8"/>
      <c r="P165" s="8"/>
      <c r="R165" s="59"/>
      <c r="S165" s="26"/>
      <c r="T165" s="26"/>
      <c r="U165" s="26"/>
      <c r="V165" s="26"/>
      <c r="W165" s="26"/>
    </row>
    <row r="166" spans="7:23" s="5" customFormat="1" ht="15.75" customHeight="1">
      <c r="G166" s="52"/>
      <c r="J166" s="8"/>
      <c r="M166" s="8"/>
      <c r="P166" s="8"/>
      <c r="R166" s="59"/>
      <c r="S166" s="26"/>
      <c r="T166" s="26"/>
      <c r="U166" s="26"/>
      <c r="V166" s="26"/>
      <c r="W166" s="26"/>
    </row>
    <row r="167" ht="15.75" customHeight="1">
      <c r="G167" s="51"/>
    </row>
    <row r="168" ht="13.5" customHeight="1">
      <c r="G168" s="16"/>
    </row>
    <row r="169" spans="4:23" s="5" customFormat="1" ht="13.5" customHeight="1">
      <c r="D169"/>
      <c r="G169" s="16"/>
      <c r="R169" s="59"/>
      <c r="S169" s="26"/>
      <c r="T169" s="26"/>
      <c r="U169" s="26"/>
      <c r="V169" s="26"/>
      <c r="W169" s="26"/>
    </row>
    <row r="170" spans="1:23" s="2" customFormat="1" ht="13.5" customHeight="1">
      <c r="A170" s="5"/>
      <c r="B170" s="5"/>
      <c r="C170" s="5"/>
      <c r="D170" s="5"/>
      <c r="E170" s="5"/>
      <c r="F170" s="5"/>
      <c r="G170" s="21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9"/>
      <c r="S170" s="26"/>
      <c r="T170" s="24"/>
      <c r="U170" s="24"/>
      <c r="V170" s="24"/>
      <c r="W170" s="24"/>
    </row>
    <row r="171" spans="2:17" ht="13.5" customHeight="1">
      <c r="B171" s="5"/>
      <c r="C171" s="5"/>
      <c r="D171" s="5"/>
      <c r="E171" s="5"/>
      <c r="F171" s="5"/>
      <c r="G171" s="54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4:7" ht="13.5" customHeight="1">
      <c r="D172" s="5"/>
      <c r="G172" s="54"/>
    </row>
    <row r="173" ht="13.5" customHeight="1">
      <c r="G173" s="16"/>
    </row>
    <row r="174" ht="13.5" customHeight="1">
      <c r="G174" s="16"/>
    </row>
    <row r="175" ht="13.5" customHeight="1">
      <c r="G175" s="50"/>
    </row>
    <row r="176" ht="13.5" customHeight="1">
      <c r="G176" s="69"/>
    </row>
    <row r="177" ht="13.5" customHeight="1">
      <c r="G177" s="16"/>
    </row>
    <row r="178" spans="6:17" ht="13.5" customHeight="1">
      <c r="F178" s="75"/>
      <c r="G178" s="17"/>
      <c r="Q178" s="5"/>
    </row>
    <row r="179" spans="6:17" ht="13.5" customHeight="1">
      <c r="F179" s="20"/>
      <c r="Q179" s="5"/>
    </row>
    <row r="180" spans="6:17" ht="13.5" customHeight="1">
      <c r="F180" s="20"/>
      <c r="Q180" s="5"/>
    </row>
    <row r="181" spans="6:17" ht="13.5" customHeight="1">
      <c r="F181" s="74"/>
      <c r="Q181" s="5"/>
    </row>
    <row r="182" spans="6:17" ht="13.5" customHeight="1">
      <c r="F182" s="74"/>
      <c r="Q182" s="5"/>
    </row>
    <row r="183" spans="7:17" ht="13.5" customHeight="1">
      <c r="G183" s="50"/>
      <c r="Q183" s="5"/>
    </row>
    <row r="184" spans="7:17" ht="13.5" customHeight="1">
      <c r="G184" s="17"/>
      <c r="Q184" s="5"/>
    </row>
    <row r="185" ht="13.5" customHeight="1">
      <c r="G185" s="16"/>
    </row>
    <row r="186" ht="13.5" customHeight="1">
      <c r="G186" s="50"/>
    </row>
    <row r="187" ht="13.5" customHeight="1">
      <c r="G187" s="16"/>
    </row>
    <row r="188" ht="13.5" customHeight="1">
      <c r="G188" s="16"/>
    </row>
    <row r="189" ht="13.5" customHeight="1">
      <c r="G189" s="16"/>
    </row>
    <row r="190" ht="13.5" customHeight="1">
      <c r="G190" s="16"/>
    </row>
    <row r="191" ht="13.5" customHeight="1">
      <c r="G191" s="53"/>
    </row>
    <row r="192" ht="13.5" customHeight="1">
      <c r="G192" s="17"/>
    </row>
    <row r="193" ht="13.5" customHeight="1">
      <c r="G193" s="20"/>
    </row>
    <row r="194" ht="13.5" customHeight="1">
      <c r="G194" s="20"/>
    </row>
    <row r="195" ht="13.5" customHeight="1">
      <c r="G195" s="20"/>
    </row>
    <row r="196" ht="13.5" customHeight="1">
      <c r="G196" s="20"/>
    </row>
    <row r="197" ht="13.5" customHeight="1">
      <c r="G197" s="20"/>
    </row>
    <row r="198" ht="13.5" customHeight="1">
      <c r="G198" s="20"/>
    </row>
    <row r="199" ht="13.5" customHeight="1">
      <c r="G199" s="17"/>
    </row>
    <row r="200" ht="13.5" customHeight="1">
      <c r="G200" s="20"/>
    </row>
    <row r="201" ht="13.5" customHeight="1">
      <c r="G201" s="17"/>
    </row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</sheetData>
  <hyperlinks>
    <hyperlink ref="G150" r:id="rId1" display="http://www.zanoniacup.estranky.cz/"/>
    <hyperlink ref="G153" r:id="rId2" display="http://arnyun.rajce.idnes.cz/31.10.2009/"/>
  </hyperlinks>
  <printOptions/>
  <pageMargins left="0.4330708661417323" right="0.2362204724409449" top="0.4724409448818898" bottom="0.5511811023622047" header="0" footer="0.31496062992125984"/>
  <pageSetup horizontalDpi="600" verticalDpi="600" orientation="portrait" paperSize="9" r:id="rId6"/>
  <headerFooter alignWithMargins="0">
    <oddFooter>&amp;C&amp;A &amp;R&amp;P</oddFooter>
  </headerFooter>
  <drawing r:id="rId5"/>
  <legacyDrawing r:id="rId4"/>
  <oleObjects>
    <oleObject progId="Word.Document.8" shapeId="4619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2009-10-08T08:06:58Z</cp:lastPrinted>
  <dcterms:created xsi:type="dcterms:W3CDTF">2002-01-18T11:46:41Z</dcterms:created>
  <dcterms:modified xsi:type="dcterms:W3CDTF">2009-11-01T09:26:22Z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