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5. kolo" sheetId="1" r:id="rId1"/>
    <sheet name="List2" sheetId="2" r:id="rId2"/>
    <sheet name="List3" sheetId="3" r:id="rId3"/>
  </sheets>
  <definedNames>
    <definedName name="_xlnm.Print_Area" localSheetId="0">'Pi liga 2009 - 5. kolo'!$A$1:$R$213</definedName>
  </definedNames>
  <calcPr fullCalcOnLoad="1"/>
</workbook>
</file>

<file path=xl/sharedStrings.xml><?xml version="1.0" encoding="utf-8"?>
<sst xmlns="http://schemas.openxmlformats.org/spreadsheetml/2006/main" count="518" uniqueCount="272">
  <si>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</si>
  <si>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</si>
  <si>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</si>
  <si>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</si>
  <si>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</si>
  <si>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</si>
  <si>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</si>
  <si>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</si>
  <si>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</si>
  <si>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</si>
  <si>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</si>
  <si>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</si>
  <si>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</si>
  <si>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</si>
  <si>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</si>
  <si>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</si>
  <si>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</si>
  <si>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</si>
  <si>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</si>
  <si>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</si>
  <si>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</si>
  <si>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</si>
  <si>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</si>
  <si>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</si>
  <si>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</si>
  <si>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</si>
  <si>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</si>
  <si>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</si>
  <si>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</si>
  <si>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</si>
  <si>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</si>
  <si>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</si>
  <si>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</si>
  <si>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</si>
  <si>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</si>
  <si>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</si>
  <si>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</si>
  <si>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</si>
  <si>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</si>
  <si>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</si>
  <si>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</si>
  <si>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</si>
  <si>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</si>
  <si>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</si>
  <si>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</si>
  <si>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</si>
  <si>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</si>
  <si>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sledujte internet</t>
  </si>
  <si>
    <t>http://www.tmrmodel.cz/lmk_p4.htm</t>
  </si>
  <si>
    <t>Janza Rudolf</t>
  </si>
  <si>
    <t>Stod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</si>
  <si>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</si>
  <si>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</si>
  <si>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</si>
  <si>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</si>
  <si>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</si>
  <si>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</si>
  <si>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</si>
  <si>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</si>
  <si>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</si>
  <si>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</si>
  <si>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</si>
  <si>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</si>
  <si>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</si>
  <si>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Úšava</t>
  </si>
  <si>
    <t>44 - 60</t>
  </si>
  <si>
    <t>Nový Milan</t>
  </si>
  <si>
    <t>Teplice</t>
  </si>
  <si>
    <t>273 - 17</t>
  </si>
  <si>
    <t>494 - 18</t>
  </si>
  <si>
    <t>Werthanová Marie</t>
  </si>
  <si>
    <t>Dixielander</t>
  </si>
  <si>
    <t>Dvořák Tomáš</t>
  </si>
  <si>
    <t>85 - 11</t>
  </si>
  <si>
    <t>85 - 35</t>
  </si>
  <si>
    <t xml:space="preserve">              Hobby  centrum,  </t>
  </si>
  <si>
    <t>Koleszár Václav</t>
  </si>
  <si>
    <t>Stochov</t>
  </si>
  <si>
    <t>207 - 19</t>
  </si>
  <si>
    <t>11.</t>
  </si>
  <si>
    <t>12.</t>
  </si>
  <si>
    <t>13.</t>
  </si>
  <si>
    <t>14.</t>
  </si>
  <si>
    <t>15.</t>
  </si>
  <si>
    <t>16.</t>
  </si>
  <si>
    <t>17.</t>
  </si>
  <si>
    <t>18.</t>
  </si>
  <si>
    <t>Kmec Libor</t>
  </si>
  <si>
    <t>207 - 16</t>
  </si>
  <si>
    <t>Kladno</t>
  </si>
  <si>
    <t>kategorie F1A-N</t>
  </si>
  <si>
    <t>Pergler Vladimír</t>
  </si>
  <si>
    <t>74 - 129</t>
  </si>
  <si>
    <t>kategorie P30</t>
  </si>
  <si>
    <t>Bartík Josef Ing.</t>
  </si>
  <si>
    <t>44 - 26</t>
  </si>
  <si>
    <t>Janda Pavel</t>
  </si>
  <si>
    <t>74 - 140</t>
  </si>
  <si>
    <t>215 - 54</t>
  </si>
  <si>
    <t>Horký Roman ml.</t>
  </si>
  <si>
    <t>Mach Marian</t>
  </si>
  <si>
    <t>Horký Marek.</t>
  </si>
  <si>
    <t>215 - 53</t>
  </si>
  <si>
    <t>kategorie A1 - historické</t>
  </si>
  <si>
    <t>Aurikel</t>
  </si>
  <si>
    <t>Tichý František</t>
  </si>
  <si>
    <t>85 - 17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</si>
  <si>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</si>
  <si>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</si>
  <si>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</si>
  <si>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</si>
  <si>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</si>
  <si>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</si>
  <si>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</si>
  <si>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</si>
  <si>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</si>
  <si>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</si>
  <si>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</si>
  <si>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19.</t>
  </si>
  <si>
    <t>Braha Zdeněk</t>
  </si>
  <si>
    <t>85 - 36</t>
  </si>
  <si>
    <t>Štrubínský Jindřich</t>
  </si>
  <si>
    <t>Terezín</t>
  </si>
  <si>
    <t>Pňovany</t>
  </si>
  <si>
    <t>329 - 6</t>
  </si>
  <si>
    <t xml:space="preserve">Tauer Jaroslav </t>
  </si>
  <si>
    <t xml:space="preserve">kategorie F1H </t>
  </si>
  <si>
    <t>Horký Roman st.</t>
  </si>
  <si>
    <t>215 - 22</t>
  </si>
  <si>
    <t>Skokan Jaroslav</t>
  </si>
  <si>
    <t>418 - 26</t>
  </si>
  <si>
    <t>body</t>
  </si>
  <si>
    <t>kategorie F1J</t>
  </si>
  <si>
    <t>kategorie F1G</t>
  </si>
  <si>
    <t>kategorie CO2</t>
  </si>
  <si>
    <t>Gerlický Zdeněk</t>
  </si>
  <si>
    <t>418 - 14</t>
  </si>
  <si>
    <t>Staudigelová Sára</t>
  </si>
  <si>
    <t>Koutný David</t>
  </si>
  <si>
    <t>Kosmák Michal</t>
  </si>
  <si>
    <t>418 - 45</t>
  </si>
  <si>
    <t>Platych Jiří</t>
  </si>
  <si>
    <t>418 - 44</t>
  </si>
  <si>
    <t>Straka</t>
  </si>
  <si>
    <t>XL - 56</t>
  </si>
  <si>
    <t>www.zanoniacup.estranky.cz</t>
  </si>
  <si>
    <t>Kučerka Gerhard</t>
  </si>
  <si>
    <t>206 - 1</t>
  </si>
  <si>
    <t>Most</t>
  </si>
  <si>
    <t>Švarc Zdeněk st.</t>
  </si>
  <si>
    <t>Děčín</t>
  </si>
  <si>
    <t>295 - 2</t>
  </si>
  <si>
    <t>Švarcová Klárka</t>
  </si>
  <si>
    <t>295 - 20</t>
  </si>
  <si>
    <t>Jinda Milan</t>
  </si>
  <si>
    <t>74 - 154</t>
  </si>
  <si>
    <t>Klánovice</t>
  </si>
  <si>
    <t>kategorie B1 - historické</t>
  </si>
  <si>
    <t>GX-46</t>
  </si>
  <si>
    <t>Železo Jakub</t>
  </si>
  <si>
    <t>528 - 3</t>
  </si>
  <si>
    <t>Platych Pavel</t>
  </si>
  <si>
    <t>418 - 42</t>
  </si>
  <si>
    <t>Hoblík Marek</t>
  </si>
  <si>
    <t>Rakovník</t>
  </si>
  <si>
    <t>268 - 97</t>
  </si>
  <si>
    <t>Sinkule Vladimír st.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</si>
  <si>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</si>
  <si>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</si>
  <si>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</si>
  <si>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</si>
  <si>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</si>
  <si>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</si>
  <si>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</si>
  <si>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A. Tvarůžka</t>
  </si>
  <si>
    <t>Z. Rychnovský</t>
  </si>
  <si>
    <t>JKM  Jiří Kalina, TMR model - T. Maršálek, OPTIGER potisk triček - O. Parpel</t>
  </si>
  <si>
    <t>Občerstvení</t>
  </si>
  <si>
    <t>F. Mařík - Maříková</t>
  </si>
  <si>
    <t>Jiránek Václav</t>
  </si>
  <si>
    <t>BVL</t>
  </si>
  <si>
    <t>50-1</t>
  </si>
  <si>
    <t>Hanušová Ivana</t>
  </si>
  <si>
    <t>M.Hradiště</t>
  </si>
  <si>
    <t>335-1</t>
  </si>
  <si>
    <t>494 - 111</t>
  </si>
  <si>
    <t>Křivánek Luděk</t>
  </si>
  <si>
    <t xml:space="preserve">POZVÁNKA  NA  21. ROČNÍK  SOUTĚŽE   PI  *  LIGY  2009 </t>
  </si>
  <si>
    <t xml:space="preserve">VOLNÉ  A  HISTORICKÉ  MODELY  </t>
  </si>
  <si>
    <t>POŘADATEL  HOBBY  CENTRUM  A  LMK  HC  PRAHA   4</t>
  </si>
  <si>
    <r>
      <t>PODMÍNKY  ÚČASTI</t>
    </r>
    <r>
      <rPr>
        <sz val="10"/>
        <color indexed="12"/>
        <rFont val="Times New Roman"/>
        <family val="1"/>
      </rPr>
      <t xml:space="preserve">  </t>
    </r>
    <r>
      <rPr>
        <i/>
        <sz val="10"/>
        <color indexed="12"/>
        <rFont val="Times New Roman"/>
        <family val="1"/>
      </rPr>
      <t xml:space="preserve">*   </t>
    </r>
    <r>
      <rPr>
        <b/>
        <i/>
        <sz val="10"/>
        <color indexed="12"/>
        <rFont val="Times New Roman"/>
        <family val="1"/>
      </rPr>
      <t>ČLENI  KLUBŮ  SMČR  S  PLATNOU  LICENCI</t>
    </r>
  </si>
  <si>
    <t xml:space="preserve"> ČLENI  KROUŽKŮ  HOBBY  CENTRA  PRAHA  4  </t>
  </si>
  <si>
    <r>
      <t xml:space="preserve">MÍSTO  KONÁNÍ   LETIŠTĚ    </t>
    </r>
    <r>
      <rPr>
        <b/>
        <i/>
        <sz val="10"/>
        <rFont val="Times New Roman"/>
        <family val="1"/>
      </rPr>
      <t xml:space="preserve">PANENSKÝ  TÝNEC  </t>
    </r>
  </si>
  <si>
    <t xml:space="preserve">   </t>
  </si>
  <si>
    <r>
      <t xml:space="preserve">PŘIHLÁŠKY  A  VKLADY  NA  MÍSTĚ  </t>
    </r>
    <r>
      <rPr>
        <sz val="10"/>
        <rFont val="Times New Roman"/>
        <family val="1"/>
      </rPr>
      <t xml:space="preserve">*  </t>
    </r>
    <r>
      <rPr>
        <b/>
        <sz val="10"/>
        <rFont val="Times New Roman"/>
        <family val="1"/>
      </rPr>
      <t xml:space="preserve">ZA  KATEGORII  </t>
    </r>
  </si>
  <si>
    <t xml:space="preserve">SENIOŘI  20,- Kč   *   JUNIOŘI  A  ŽÁCI  10,- Kč </t>
  </si>
  <si>
    <t>KONTAKTNÍ  SPOJENÍ    A. TVARŮŽKA   SEVERNÍ  VII  512/3,  141 00   PRAHA   4</t>
  </si>
  <si>
    <t xml:space="preserve"> MOBIL  603 180 822     INTERNET  a.tvaruzka@volny.cz</t>
  </si>
  <si>
    <t>POZOR !</t>
  </si>
  <si>
    <t>PRAVIDLA O VYUŽÍVÁNÍ LETIŠTĚ PANENSKÝ TÝNEC SOUTĚŽÍCÍMI BĚHEM SOUTĚŽE  ČP 2008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</si>
  <si>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</si>
  <si>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</si>
  <si>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</si>
  <si>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</si>
  <si>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 xml:space="preserve">5.  POHYB OSOB A VOZIDEL MUSÍ PROBÍHÁT TAK, ABY NEDOŠLO K OHROŽENÍ LETECKÉHO PROVOZU!  </t>
  </si>
  <si>
    <t xml:space="preserve">POHYB V OSE RANVEJE V DÉLCE 500 METRŮ PŘED JE OMEZEN S OHLEDEM NA PŘÍSTÁVÁNÍ LETADEL!  </t>
  </si>
  <si>
    <t>POZOR !  ZA NEDODRŽENÍ TĚCHTO PODMÍNEK NÁM HROZÍ VYKÁZÁNÍ Z LETIŠTĚ</t>
  </si>
  <si>
    <t>Občerstvení na letišti zajišťuje Franta Mařík !</t>
  </si>
  <si>
    <t>BUDE  POKRAČOVAT  V  DALŠÍCH  LETECH  S  PŘIDAVNÝMI  ČASY,  JAKO  KDYBY  SE  ROZLÉTÁVAL</t>
  </si>
  <si>
    <t xml:space="preserve">VYHLÁŠENÍ  VÝSLEDKŮ  PI  LIGY  BUDE  V  MOTORESTU  TŘEBÍZ.  S  OHLEDEM  NA  KAPACITU </t>
  </si>
  <si>
    <t xml:space="preserve">   MOTORESTU  JE  NUTNÉ,  ABY  SE  SOUTĚŽÍCÍ   PŘEMÍSŤOVALI  POSTUPNĚ  PO  14 00  HODINĚ</t>
  </si>
  <si>
    <t>Rudinský Stanislav</t>
  </si>
  <si>
    <t>44 - 92</t>
  </si>
  <si>
    <t>Ráž Adam</t>
  </si>
  <si>
    <t>85 - 67</t>
  </si>
  <si>
    <t>Rohlena Mirek</t>
  </si>
  <si>
    <t>156 - 12</t>
  </si>
  <si>
    <t>Bejček Milan</t>
  </si>
  <si>
    <t>479-5</t>
  </si>
  <si>
    <t>Belo Eugen</t>
  </si>
  <si>
    <t>44 - 12</t>
  </si>
  <si>
    <t>Formánek Pavel</t>
  </si>
  <si>
    <t>44 - 8</t>
  </si>
  <si>
    <t>Holeček Vladimír</t>
  </si>
  <si>
    <t>44 - 5</t>
  </si>
  <si>
    <t>44 - 116</t>
  </si>
  <si>
    <t>44 - 113</t>
  </si>
  <si>
    <t>Spálený Jan</t>
  </si>
  <si>
    <t>Pyšely</t>
  </si>
  <si>
    <t>384 - 1</t>
  </si>
  <si>
    <t>Tauer Tomáš</t>
  </si>
  <si>
    <t>329 - 7</t>
  </si>
  <si>
    <t>Šoltes Martin</t>
  </si>
  <si>
    <t xml:space="preserve">494 - </t>
  </si>
  <si>
    <t>Kosmák Tomáš</t>
  </si>
  <si>
    <t>418 - 43</t>
  </si>
  <si>
    <t>Očko Tomáš</t>
  </si>
  <si>
    <t>Slavík Zdeněk ml.</t>
  </si>
  <si>
    <t>K.Žehrovice</t>
  </si>
  <si>
    <t>205 - 30</t>
  </si>
  <si>
    <t>Slavík Zdeněk st.</t>
  </si>
  <si>
    <t>205 - 10</t>
  </si>
  <si>
    <t>Pondělíček Tomáš</t>
  </si>
  <si>
    <t>494 - 20</t>
  </si>
  <si>
    <t>Trepeš František</t>
  </si>
  <si>
    <t>74 - 141</t>
  </si>
  <si>
    <t>Káča 2</t>
  </si>
  <si>
    <t>Klofát Josef</t>
  </si>
  <si>
    <t xml:space="preserve">Praha 4 </t>
  </si>
  <si>
    <t>74 - 163</t>
  </si>
  <si>
    <t>CH.Möberg</t>
  </si>
  <si>
    <t>Loudálek</t>
  </si>
  <si>
    <t>PI * liga 2009 * 21. ročník *  5. kolo</t>
  </si>
  <si>
    <t xml:space="preserve">Le 338, 339, 727  </t>
  </si>
  <si>
    <t>Zataženo, teplota  7 až 16 °C, vítr variabl 0,5 - 2m/sec.</t>
  </si>
  <si>
    <t xml:space="preserve">J.Hammer, M.Vršeta, A.Ungermann, J.Radianská, J.Jindová, Mševčíková, L.Tauerová </t>
  </si>
  <si>
    <t xml:space="preserve">M.Vršata, P.Šimůnek, M.Nový, Z..Rychnovský, M.Jinda, J.Skokan, J.Klofát, </t>
  </si>
  <si>
    <t>Z.Švarc st., ng. M. Chudoba, A.Tvarůžka</t>
  </si>
  <si>
    <t>Švarcová Mirča</t>
  </si>
  <si>
    <t>295 - 23</t>
  </si>
  <si>
    <t>Šimůnek Petr</t>
  </si>
  <si>
    <t>74 - 132</t>
  </si>
  <si>
    <t>Klíma Bohumil</t>
  </si>
  <si>
    <t>Kolín</t>
  </si>
  <si>
    <t>467 - 91</t>
  </si>
  <si>
    <t>Fišera Miloslav</t>
  </si>
  <si>
    <t>528 - 1</t>
  </si>
  <si>
    <t>Hainc Daniel</t>
  </si>
  <si>
    <t>215 - 71</t>
  </si>
  <si>
    <t xml:space="preserve">V. Petřík, M.Bejček, LMK Slaný, Č.Pátek, R.Horký st., J.Spálený, Ing.L.Jindřich,   </t>
  </si>
  <si>
    <r>
      <t xml:space="preserve">SOUTĚŽÍCÍ  KTERÝ  BUDE MÍT  </t>
    </r>
    <r>
      <rPr>
        <i/>
        <sz val="10"/>
        <color indexed="10"/>
        <rFont val="Times New Roman"/>
        <family val="1"/>
      </rPr>
      <t>V  6.  KOLE</t>
    </r>
    <r>
      <rPr>
        <i/>
        <sz val="10"/>
        <color indexed="12"/>
        <rFont val="Times New Roman"/>
        <family val="1"/>
      </rPr>
      <t xml:space="preserve">  PO  ZÁKLADNÍCH  SOTĚŽNÍCH  LETECH  MAXIMÁLNÍ  ČASY  </t>
    </r>
  </si>
  <si>
    <t>6. KOLO  Le 359, 360, 728  *  31. ŘÍJNA  2009  V  9 00  AŽ  14 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</si>
</sst>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4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i/>
      <sz val="22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 CE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28"/>
      <color indexed="14"/>
      <name val="Times New Roman CE"/>
      <family val="0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4"/>
      <name val="Times New Roman CE"/>
      <family val="1"/>
    </font>
    <font>
      <sz val="24"/>
      <color indexed="12"/>
      <name val="Times New Roman CE"/>
      <family val="1"/>
    </font>
    <font>
      <b/>
      <i/>
      <sz val="11"/>
      <color indexed="12"/>
      <name val="Times New Roman"/>
      <family val="1"/>
    </font>
    <font>
      <sz val="10"/>
      <color indexed="17"/>
      <name val="Times New Roman CE"/>
      <family val="1"/>
    </font>
    <font>
      <sz val="10"/>
      <color indexed="21"/>
      <name val="Times New Roman CE"/>
      <family val="1"/>
    </font>
    <font>
      <i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4" fillId="0" borderId="0" xfId="20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204</xdr:row>
      <xdr:rowOff>114300</xdr:rowOff>
    </xdr:from>
    <xdr:to>
      <xdr:col>17</xdr:col>
      <xdr:colOff>0</xdr:colOff>
      <xdr:row>211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5680650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666750</xdr:colOff>
      <xdr:row>2</xdr:row>
      <xdr:rowOff>352425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05"/>
  <sheetViews>
    <sheetView tabSelected="1" workbookViewId="0" topLeftCell="A1">
      <selection activeCell="S23" sqref="S23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59" customWidth="1"/>
    <col min="19" max="19" width="22.875" style="27" customWidth="1"/>
    <col min="20" max="20" width="4.875" style="27" customWidth="1"/>
    <col min="21" max="23" width="9.375" style="27" customWidth="1"/>
  </cols>
  <sheetData>
    <row r="1" ht="12.75"/>
    <row r="2" spans="4:7" ht="12.75">
      <c r="D2" s="5" t="s">
        <v>75</v>
      </c>
      <c r="G2" s="5" t="s">
        <v>62</v>
      </c>
    </row>
    <row r="3" spans="1:23" s="1" customFormat="1" ht="28.5" customHeight="1">
      <c r="A3" s="4"/>
      <c r="G3" s="3"/>
      <c r="H3" s="33" t="s">
        <v>252</v>
      </c>
      <c r="R3" s="61"/>
      <c r="S3" s="28"/>
      <c r="T3" s="28"/>
      <c r="U3" s="28"/>
      <c r="V3" s="28"/>
      <c r="W3" s="28"/>
    </row>
    <row r="4" spans="2:18" s="5" customFormat="1" ht="13.5" customHeight="1">
      <c r="B4" s="5" t="s">
        <v>1</v>
      </c>
      <c r="D4" s="5" t="s">
        <v>175</v>
      </c>
      <c r="R4" s="59"/>
    </row>
    <row r="5" spans="2:18" s="5" customFormat="1" ht="13.5" customHeight="1">
      <c r="B5" s="5" t="s">
        <v>46</v>
      </c>
      <c r="D5" s="5" t="s">
        <v>174</v>
      </c>
      <c r="R5" s="59"/>
    </row>
    <row r="6" spans="2:18" s="5" customFormat="1" ht="13.5" customHeight="1">
      <c r="B6" s="5" t="s">
        <v>31</v>
      </c>
      <c r="D6" s="5" t="s">
        <v>255</v>
      </c>
      <c r="R6" s="59"/>
    </row>
    <row r="7" s="5" customFormat="1" ht="13.5" customHeight="1">
      <c r="R7" s="59"/>
    </row>
    <row r="8" spans="2:28" s="5" customFormat="1" ht="13.5" customHeight="1">
      <c r="B8" s="5" t="s">
        <v>177</v>
      </c>
      <c r="D8" s="5" t="s">
        <v>178</v>
      </c>
      <c r="R8" s="59"/>
      <c r="S8" s="35"/>
      <c r="T8" s="27"/>
      <c r="U8" s="27"/>
      <c r="V8" s="27"/>
      <c r="W8" s="27"/>
      <c r="X8" s="27"/>
      <c r="Y8" s="27"/>
      <c r="Z8" s="27"/>
      <c r="AA8" s="27"/>
      <c r="AB8" s="27"/>
    </row>
    <row r="9" spans="2:28" s="5" customFormat="1" ht="13.5" customHeight="1">
      <c r="B9" s="5" t="s">
        <v>2</v>
      </c>
      <c r="D9" s="5" t="s">
        <v>45</v>
      </c>
      <c r="R9" s="59"/>
      <c r="S9" s="35"/>
      <c r="T9"/>
      <c r="U9"/>
      <c r="V9"/>
      <c r="W9"/>
      <c r="X9"/>
      <c r="Y9"/>
      <c r="Z9"/>
      <c r="AA9"/>
      <c r="AB9"/>
    </row>
    <row r="10" spans="2:28" s="5" customFormat="1" ht="13.5" customHeight="1">
      <c r="B10" s="5" t="s">
        <v>4</v>
      </c>
      <c r="D10" s="36" t="s">
        <v>253</v>
      </c>
      <c r="R10" s="59"/>
      <c r="S10" s="72"/>
      <c r="T10" s="49"/>
      <c r="U10" s="26"/>
      <c r="V10" s="26"/>
      <c r="W10" s="26"/>
      <c r="X10" s="26"/>
      <c r="Y10" s="26"/>
      <c r="Z10" s="26"/>
      <c r="AA10" s="26"/>
      <c r="AB10" s="26"/>
    </row>
    <row r="11" spans="2:28" s="5" customFormat="1" ht="13.5" customHeight="1">
      <c r="B11" s="5" t="s">
        <v>3</v>
      </c>
      <c r="D11" s="13">
        <v>40084</v>
      </c>
      <c r="R11" s="59"/>
      <c r="S11" s="72"/>
      <c r="T11" s="26"/>
      <c r="U11" s="26"/>
      <c r="V11" s="26"/>
      <c r="W11" s="26"/>
      <c r="X11" s="26"/>
      <c r="Y11" s="26"/>
      <c r="Z11" s="26"/>
      <c r="AA11" s="26"/>
      <c r="AB11" s="26"/>
    </row>
    <row r="12" spans="2:24" s="5" customFormat="1" ht="13.5" customHeight="1">
      <c r="B12" s="5" t="s">
        <v>5</v>
      </c>
      <c r="D12" s="5" t="s">
        <v>254</v>
      </c>
      <c r="R12" s="59"/>
      <c r="S12" s="22"/>
      <c r="T12" s="34"/>
      <c r="V12" s="14"/>
      <c r="W12" s="14"/>
      <c r="X12" s="14"/>
    </row>
    <row r="13" spans="1:29" ht="13.5" customHeight="1">
      <c r="A13" s="7"/>
      <c r="B13" s="48" t="s">
        <v>37</v>
      </c>
      <c r="C13" s="27"/>
      <c r="D13" s="35" t="s">
        <v>269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4"/>
      <c r="T13" s="34"/>
      <c r="V13" s="14"/>
      <c r="W13" s="14"/>
      <c r="X13" s="14"/>
      <c r="Y13" s="14"/>
      <c r="Z13" s="14"/>
      <c r="AA13" s="14"/>
      <c r="AB13" s="14"/>
      <c r="AC13" s="14"/>
    </row>
    <row r="14" spans="2:29" ht="13.5" customHeight="1">
      <c r="B14" s="27"/>
      <c r="C14" s="27"/>
      <c r="D14" s="35" t="s">
        <v>256</v>
      </c>
      <c r="E14" s="31"/>
      <c r="F14" s="31"/>
      <c r="G14" s="31"/>
      <c r="H14" s="37"/>
      <c r="I14" s="37"/>
      <c r="J14" s="37"/>
      <c r="K14" s="37"/>
      <c r="L14" s="37"/>
      <c r="M14" s="37"/>
      <c r="N14" s="31"/>
      <c r="O14" s="31"/>
      <c r="P14" s="31"/>
      <c r="Q14" s="31"/>
      <c r="S14" s="16"/>
      <c r="T14" s="34"/>
      <c r="V14" s="18"/>
      <c r="W14" s="5"/>
      <c r="X14" s="5"/>
      <c r="Y14" s="14"/>
      <c r="Z14" s="14"/>
      <c r="AA14" s="14"/>
      <c r="AB14" s="14"/>
      <c r="AC14" s="14"/>
    </row>
    <row r="15" spans="2:29" ht="13.5" customHeight="1">
      <c r="B15" s="27"/>
      <c r="C15" s="27"/>
      <c r="D15" s="35" t="s">
        <v>257</v>
      </c>
      <c r="E15" s="73"/>
      <c r="F15" s="37"/>
      <c r="G15" s="37"/>
      <c r="H15" s="37"/>
      <c r="I15" s="37"/>
      <c r="J15" s="37"/>
      <c r="K15" s="37"/>
      <c r="L15" s="37"/>
      <c r="M15" s="37"/>
      <c r="N15" s="31"/>
      <c r="O15" s="31"/>
      <c r="P15" s="31"/>
      <c r="Q15" s="31"/>
      <c r="S15" s="16"/>
      <c r="T15" s="34"/>
      <c r="V15" s="18"/>
      <c r="W15" s="5"/>
      <c r="X15" s="5"/>
      <c r="Y15" s="14"/>
      <c r="Z15" s="14"/>
      <c r="AA15" s="14"/>
      <c r="AB15" s="14"/>
      <c r="AC15" s="14"/>
    </row>
    <row r="16" spans="4:29" ht="13.5" customHeight="1">
      <c r="D16" s="26" t="s">
        <v>176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1"/>
      <c r="Y16" s="5"/>
      <c r="Z16" s="5"/>
      <c r="AA16" s="5"/>
      <c r="AB16" s="5"/>
      <c r="AC16" s="5"/>
    </row>
    <row r="17" spans="1:22" s="64" customFormat="1" ht="28.5" customHeight="1">
      <c r="A17" s="63" t="s">
        <v>0</v>
      </c>
      <c r="B17" s="63" t="s">
        <v>6</v>
      </c>
      <c r="C17" s="63"/>
      <c r="E17" s="65"/>
      <c r="R17" s="66"/>
      <c r="S17" s="67"/>
      <c r="T17" s="67"/>
      <c r="U17" s="67"/>
      <c r="V17" s="67"/>
    </row>
    <row r="18" spans="1:22" s="64" customFormat="1" ht="13.5" customHeight="1">
      <c r="A18" s="63"/>
      <c r="B18" s="63"/>
      <c r="C18" s="63"/>
      <c r="E18" s="65"/>
      <c r="R18" s="66"/>
      <c r="S18" s="67"/>
      <c r="T18" s="67"/>
      <c r="U18" s="67"/>
      <c r="V18" s="67"/>
    </row>
    <row r="19" spans="2:22" s="5" customFormat="1" ht="13.5" customHeight="1">
      <c r="B19" s="6" t="s">
        <v>18</v>
      </c>
      <c r="C19" s="6"/>
      <c r="R19" s="59" t="s">
        <v>131</v>
      </c>
      <c r="S19" s="26"/>
      <c r="T19" s="26"/>
      <c r="U19" s="27"/>
      <c r="V19" s="26"/>
    </row>
    <row r="20" spans="1:23" s="5" customFormat="1" ht="13.5" customHeight="1">
      <c r="A20" s="5" t="s">
        <v>8</v>
      </c>
      <c r="B20" s="5" t="s">
        <v>87</v>
      </c>
      <c r="D20" s="5" t="s">
        <v>77</v>
      </c>
      <c r="E20" s="5" t="s">
        <v>88</v>
      </c>
      <c r="J20" s="5">
        <v>300</v>
      </c>
      <c r="L20" s="5">
        <v>120</v>
      </c>
      <c r="M20" s="5">
        <v>180</v>
      </c>
      <c r="P20" s="5">
        <f>SUM(F20:O20)</f>
        <v>600</v>
      </c>
      <c r="R20" s="59">
        <v>30</v>
      </c>
      <c r="W20" s="38"/>
    </row>
    <row r="21" spans="1:23" s="5" customFormat="1" ht="13.5" customHeight="1">
      <c r="A21" s="5" t="s">
        <v>9</v>
      </c>
      <c r="B21" s="5" t="s">
        <v>166</v>
      </c>
      <c r="C21" s="5" t="s">
        <v>34</v>
      </c>
      <c r="D21" s="5" t="s">
        <v>148</v>
      </c>
      <c r="E21" s="5" t="s">
        <v>167</v>
      </c>
      <c r="J21" s="5">
        <v>300</v>
      </c>
      <c r="L21" s="5">
        <v>120</v>
      </c>
      <c r="M21" s="5">
        <v>38</v>
      </c>
      <c r="P21" s="5">
        <f>SUM(F21:O21)</f>
        <v>458</v>
      </c>
      <c r="R21" s="37">
        <v>25</v>
      </c>
      <c r="S21" s="56"/>
      <c r="U21" s="50"/>
      <c r="V21" s="36"/>
      <c r="W21" s="38"/>
    </row>
    <row r="22" spans="1:23" s="5" customFormat="1" ht="13.5" customHeight="1">
      <c r="A22" s="5" t="s">
        <v>11</v>
      </c>
      <c r="B22" s="50" t="s">
        <v>146</v>
      </c>
      <c r="D22" s="50" t="s">
        <v>64</v>
      </c>
      <c r="E22" s="36" t="s">
        <v>147</v>
      </c>
      <c r="J22" s="5">
        <v>300</v>
      </c>
      <c r="L22" s="5">
        <v>57</v>
      </c>
      <c r="P22" s="5">
        <f aca="true" t="shared" si="0" ref="P20:P38">SUM(F22:O22)</f>
        <v>357</v>
      </c>
      <c r="R22" s="59">
        <v>21</v>
      </c>
      <c r="S22" s="56"/>
      <c r="U22" s="50"/>
      <c r="V22" s="36"/>
      <c r="W22" s="38"/>
    </row>
    <row r="23" spans="1:23" s="5" customFormat="1" ht="13.5" customHeight="1">
      <c r="A23" s="5" t="s">
        <v>12</v>
      </c>
      <c r="B23" s="5" t="s">
        <v>111</v>
      </c>
      <c r="D23" s="5" t="s">
        <v>112</v>
      </c>
      <c r="E23" s="5" t="s">
        <v>113</v>
      </c>
      <c r="F23" s="5">
        <v>60</v>
      </c>
      <c r="H23" s="5">
        <v>60</v>
      </c>
      <c r="J23" s="5">
        <v>60</v>
      </c>
      <c r="L23" s="5">
        <v>52</v>
      </c>
      <c r="N23" s="5">
        <v>60</v>
      </c>
      <c r="P23" s="5">
        <f t="shared" si="0"/>
        <v>292</v>
      </c>
      <c r="R23" s="59">
        <v>18</v>
      </c>
      <c r="S23" s="56"/>
      <c r="U23" s="50"/>
      <c r="V23" s="36"/>
      <c r="W23" s="38"/>
    </row>
    <row r="24" spans="1:23" s="5" customFormat="1" ht="13.5" customHeight="1">
      <c r="A24" s="5" t="s">
        <v>13</v>
      </c>
      <c r="B24" s="5" t="s">
        <v>179</v>
      </c>
      <c r="D24" s="5" t="s">
        <v>180</v>
      </c>
      <c r="E24" s="5" t="s">
        <v>181</v>
      </c>
      <c r="F24" s="5">
        <v>60</v>
      </c>
      <c r="H24" s="5">
        <v>60</v>
      </c>
      <c r="J24" s="5">
        <v>51</v>
      </c>
      <c r="L24" s="5">
        <v>60</v>
      </c>
      <c r="N24" s="5">
        <v>60</v>
      </c>
      <c r="P24" s="5">
        <f t="shared" si="0"/>
        <v>291</v>
      </c>
      <c r="R24" s="59">
        <v>15.5</v>
      </c>
      <c r="S24" s="37"/>
      <c r="W24" s="38"/>
    </row>
    <row r="25" spans="2:23" s="5" customFormat="1" ht="13.5" customHeight="1">
      <c r="B25" s="5" t="s">
        <v>33</v>
      </c>
      <c r="C25" s="5" t="s">
        <v>34</v>
      </c>
      <c r="D25" s="5" t="s">
        <v>27</v>
      </c>
      <c r="E25" s="5" t="s">
        <v>28</v>
      </c>
      <c r="F25" s="5">
        <v>55</v>
      </c>
      <c r="H25" s="5">
        <v>56</v>
      </c>
      <c r="J25" s="5">
        <v>60</v>
      </c>
      <c r="L25" s="5">
        <v>60</v>
      </c>
      <c r="N25" s="5">
        <v>60</v>
      </c>
      <c r="P25" s="5">
        <f t="shared" si="0"/>
        <v>291</v>
      </c>
      <c r="R25" s="59">
        <v>15.5</v>
      </c>
      <c r="S25" s="56"/>
      <c r="U25" s="50"/>
      <c r="V25" s="36"/>
      <c r="W25" s="38"/>
    </row>
    <row r="26" spans="1:23" s="5" customFormat="1" ht="13.5" customHeight="1">
      <c r="A26" s="5" t="s">
        <v>14</v>
      </c>
      <c r="B26" s="5" t="s">
        <v>115</v>
      </c>
      <c r="C26" s="68" t="s">
        <v>32</v>
      </c>
      <c r="D26" s="5" t="s">
        <v>112</v>
      </c>
      <c r="E26" s="5" t="s">
        <v>114</v>
      </c>
      <c r="F26" s="5">
        <v>59</v>
      </c>
      <c r="H26" s="5">
        <v>60</v>
      </c>
      <c r="J26" s="5">
        <v>51</v>
      </c>
      <c r="L26" s="5">
        <v>60</v>
      </c>
      <c r="N26" s="5">
        <v>54</v>
      </c>
      <c r="P26" s="5">
        <f t="shared" si="0"/>
        <v>284</v>
      </c>
      <c r="R26" s="59">
        <v>14</v>
      </c>
      <c r="S26" s="37"/>
      <c r="W26" s="38"/>
    </row>
    <row r="27" spans="1:23" s="5" customFormat="1" ht="13.5" customHeight="1">
      <c r="A27" s="5" t="s">
        <v>15</v>
      </c>
      <c r="B27" s="5" t="s">
        <v>258</v>
      </c>
      <c r="C27" s="59" t="s">
        <v>32</v>
      </c>
      <c r="D27" s="5" t="s">
        <v>150</v>
      </c>
      <c r="E27" s="5" t="s">
        <v>259</v>
      </c>
      <c r="F27" s="5">
        <v>50</v>
      </c>
      <c r="H27" s="5">
        <v>60</v>
      </c>
      <c r="J27" s="5">
        <v>55</v>
      </c>
      <c r="L27" s="5">
        <v>56</v>
      </c>
      <c r="N27" s="5">
        <v>60</v>
      </c>
      <c r="P27" s="5">
        <f t="shared" si="0"/>
        <v>281</v>
      </c>
      <c r="R27" s="59">
        <v>13</v>
      </c>
      <c r="S27" s="37"/>
      <c r="T27" s="37"/>
      <c r="U27" s="37"/>
      <c r="V27" s="37"/>
      <c r="W27" s="38"/>
    </row>
    <row r="28" spans="1:23" s="5" customFormat="1" ht="13.5" customHeight="1">
      <c r="A28" s="5" t="s">
        <v>16</v>
      </c>
      <c r="B28" s="5" t="s">
        <v>116</v>
      </c>
      <c r="D28" s="5" t="s">
        <v>112</v>
      </c>
      <c r="E28" s="5" t="s">
        <v>117</v>
      </c>
      <c r="F28" s="5">
        <v>36</v>
      </c>
      <c r="H28" s="5">
        <v>60</v>
      </c>
      <c r="J28" s="5">
        <v>60</v>
      </c>
      <c r="L28" s="5">
        <v>60</v>
      </c>
      <c r="N28" s="5">
        <v>60</v>
      </c>
      <c r="P28" s="5">
        <f t="shared" si="0"/>
        <v>276</v>
      </c>
      <c r="R28" s="59">
        <v>12</v>
      </c>
      <c r="S28" s="37"/>
      <c r="W28" s="38"/>
    </row>
    <row r="29" spans="1:23" s="5" customFormat="1" ht="13.5" customHeight="1">
      <c r="A29" s="5" t="s">
        <v>17</v>
      </c>
      <c r="B29" s="5" t="s">
        <v>76</v>
      </c>
      <c r="D29" s="5" t="s">
        <v>77</v>
      </c>
      <c r="E29" s="5" t="s">
        <v>78</v>
      </c>
      <c r="F29" s="5">
        <v>43</v>
      </c>
      <c r="H29" s="5">
        <v>51</v>
      </c>
      <c r="J29" s="5">
        <v>60</v>
      </c>
      <c r="L29" s="5">
        <v>60</v>
      </c>
      <c r="N29" s="5">
        <v>60</v>
      </c>
      <c r="P29" s="5">
        <f t="shared" si="0"/>
        <v>274</v>
      </c>
      <c r="R29" s="59">
        <v>11</v>
      </c>
      <c r="S29" s="37"/>
      <c r="W29" s="38"/>
    </row>
    <row r="30" spans="1:23" s="5" customFormat="1" ht="13.5" customHeight="1">
      <c r="A30" s="5" t="s">
        <v>79</v>
      </c>
      <c r="B30" s="5" t="s">
        <v>182</v>
      </c>
      <c r="D30" s="5" t="s">
        <v>183</v>
      </c>
      <c r="E30" s="5" t="s">
        <v>184</v>
      </c>
      <c r="F30" s="5">
        <v>50</v>
      </c>
      <c r="H30" s="5">
        <v>60</v>
      </c>
      <c r="J30" s="5">
        <v>50</v>
      </c>
      <c r="L30" s="5">
        <v>60</v>
      </c>
      <c r="N30" s="5">
        <v>52</v>
      </c>
      <c r="P30" s="5">
        <f t="shared" si="0"/>
        <v>272</v>
      </c>
      <c r="R30" s="59">
        <v>10</v>
      </c>
      <c r="S30" s="57"/>
      <c r="T30" s="57"/>
      <c r="U30" s="57"/>
      <c r="V30" s="58"/>
      <c r="W30" s="38"/>
    </row>
    <row r="31" spans="1:23" s="5" customFormat="1" ht="13.5" customHeight="1">
      <c r="A31" s="5" t="s">
        <v>80</v>
      </c>
      <c r="B31" s="74" t="s">
        <v>152</v>
      </c>
      <c r="C31" s="59" t="s">
        <v>32</v>
      </c>
      <c r="D31" s="5" t="s">
        <v>150</v>
      </c>
      <c r="E31" s="5" t="s">
        <v>153</v>
      </c>
      <c r="F31" s="5">
        <v>42</v>
      </c>
      <c r="H31" s="5">
        <v>55</v>
      </c>
      <c r="J31" s="5">
        <v>50</v>
      </c>
      <c r="L31" s="5">
        <v>60</v>
      </c>
      <c r="N31" s="5">
        <v>60</v>
      </c>
      <c r="P31" s="5">
        <f t="shared" si="0"/>
        <v>267</v>
      </c>
      <c r="R31" s="59">
        <v>9</v>
      </c>
      <c r="S31" s="31"/>
      <c r="W31" s="38"/>
    </row>
    <row r="32" spans="1:23" s="5" customFormat="1" ht="13.5" customHeight="1">
      <c r="A32" s="5" t="s">
        <v>81</v>
      </c>
      <c r="B32" s="5" t="s">
        <v>49</v>
      </c>
      <c r="D32" s="5" t="s">
        <v>64</v>
      </c>
      <c r="E32" s="5" t="s">
        <v>63</v>
      </c>
      <c r="F32" s="5">
        <v>60</v>
      </c>
      <c r="H32" s="5">
        <v>60</v>
      </c>
      <c r="J32" s="5">
        <v>60</v>
      </c>
      <c r="L32" s="5">
        <v>43</v>
      </c>
      <c r="N32" s="5">
        <v>43</v>
      </c>
      <c r="P32" s="5">
        <f t="shared" si="0"/>
        <v>266</v>
      </c>
      <c r="R32" s="59">
        <v>8</v>
      </c>
      <c r="S32" s="37"/>
      <c r="W32" s="38"/>
    </row>
    <row r="33" spans="1:23" s="5" customFormat="1" ht="13.5" customHeight="1">
      <c r="A33" s="5" t="s">
        <v>82</v>
      </c>
      <c r="B33" s="5" t="s">
        <v>260</v>
      </c>
      <c r="D33" s="5" t="s">
        <v>7</v>
      </c>
      <c r="E33" s="5" t="s">
        <v>261</v>
      </c>
      <c r="F33" s="5">
        <v>46</v>
      </c>
      <c r="H33" s="5">
        <v>60</v>
      </c>
      <c r="J33" s="5">
        <v>60</v>
      </c>
      <c r="L33" s="5">
        <v>37</v>
      </c>
      <c r="N33" s="5">
        <v>60</v>
      </c>
      <c r="P33" s="5">
        <f t="shared" si="0"/>
        <v>263</v>
      </c>
      <c r="R33" s="59">
        <v>7</v>
      </c>
      <c r="S33" s="37"/>
      <c r="W33" s="38"/>
    </row>
    <row r="34" spans="1:23" s="5" customFormat="1" ht="13.5" customHeight="1">
      <c r="A34" s="5" t="s">
        <v>83</v>
      </c>
      <c r="B34" s="74" t="s">
        <v>149</v>
      </c>
      <c r="D34" s="5" t="s">
        <v>150</v>
      </c>
      <c r="E34" s="5" t="s">
        <v>151</v>
      </c>
      <c r="F34" s="5">
        <v>60</v>
      </c>
      <c r="H34" s="5">
        <v>47</v>
      </c>
      <c r="J34" s="5">
        <v>36</v>
      </c>
      <c r="L34" s="5">
        <v>35</v>
      </c>
      <c r="N34" s="5">
        <v>50</v>
      </c>
      <c r="P34" s="5">
        <f t="shared" si="0"/>
        <v>228</v>
      </c>
      <c r="R34" s="59">
        <v>6</v>
      </c>
      <c r="S34" s="37"/>
      <c r="W34" s="38"/>
    </row>
    <row r="35" spans="1:23" s="5" customFormat="1" ht="13.5" customHeight="1">
      <c r="A35" s="5" t="s">
        <v>84</v>
      </c>
      <c r="B35" s="5" t="s">
        <v>119</v>
      </c>
      <c r="D35" s="5" t="s">
        <v>26</v>
      </c>
      <c r="E35" s="5" t="s">
        <v>120</v>
      </c>
      <c r="F35" s="5">
        <v>60</v>
      </c>
      <c r="H35" s="5">
        <v>60</v>
      </c>
      <c r="J35" s="5">
        <v>35</v>
      </c>
      <c r="L35" s="5">
        <v>28</v>
      </c>
      <c r="N35" s="5">
        <v>41</v>
      </c>
      <c r="P35" s="5">
        <f t="shared" si="0"/>
        <v>224</v>
      </c>
      <c r="R35" s="59">
        <v>5</v>
      </c>
      <c r="S35" s="31"/>
      <c r="W35" s="38"/>
    </row>
    <row r="36" spans="1:23" s="5" customFormat="1" ht="13.5" customHeight="1">
      <c r="A36" s="5" t="s">
        <v>85</v>
      </c>
      <c r="B36" s="5" t="s">
        <v>100</v>
      </c>
      <c r="C36" s="68" t="s">
        <v>32</v>
      </c>
      <c r="D36" s="5" t="s">
        <v>26</v>
      </c>
      <c r="E36" s="18" t="s">
        <v>74</v>
      </c>
      <c r="F36" s="5">
        <v>42</v>
      </c>
      <c r="H36" s="5">
        <v>42</v>
      </c>
      <c r="J36" s="5">
        <v>28</v>
      </c>
      <c r="L36" s="5">
        <v>60</v>
      </c>
      <c r="N36" s="5">
        <v>40</v>
      </c>
      <c r="P36" s="5">
        <f t="shared" si="0"/>
        <v>212</v>
      </c>
      <c r="R36" s="59">
        <v>4</v>
      </c>
      <c r="S36" s="37"/>
      <c r="W36" s="26"/>
    </row>
    <row r="37" spans="1:23" s="5" customFormat="1" ht="13.5" customHeight="1">
      <c r="A37" s="5" t="s">
        <v>86</v>
      </c>
      <c r="B37" s="5" t="s">
        <v>186</v>
      </c>
      <c r="D37" s="5" t="s">
        <v>27</v>
      </c>
      <c r="E37" s="5" t="s">
        <v>185</v>
      </c>
      <c r="F37" s="5">
        <v>48</v>
      </c>
      <c r="H37" s="5">
        <v>25</v>
      </c>
      <c r="J37" s="5">
        <v>35</v>
      </c>
      <c r="L37" s="5">
        <v>60</v>
      </c>
      <c r="N37" s="5">
        <v>30</v>
      </c>
      <c r="P37" s="5">
        <f t="shared" si="0"/>
        <v>198</v>
      </c>
      <c r="R37" s="59">
        <v>3</v>
      </c>
      <c r="S37" s="26"/>
      <c r="T37" s="26"/>
      <c r="U37" s="26"/>
      <c r="V37" s="26"/>
      <c r="W37" s="26"/>
    </row>
    <row r="38" spans="1:23" s="5" customFormat="1" ht="13.5" customHeight="1">
      <c r="A38" s="5" t="s">
        <v>118</v>
      </c>
      <c r="B38" s="5" t="s">
        <v>159</v>
      </c>
      <c r="C38" s="68" t="s">
        <v>32</v>
      </c>
      <c r="D38" s="5" t="s">
        <v>156</v>
      </c>
      <c r="E38" s="5" t="s">
        <v>160</v>
      </c>
      <c r="F38" s="5">
        <v>32</v>
      </c>
      <c r="H38" s="5">
        <v>32</v>
      </c>
      <c r="J38" s="5">
        <v>22</v>
      </c>
      <c r="L38" s="5">
        <v>14</v>
      </c>
      <c r="N38" s="5">
        <v>37</v>
      </c>
      <c r="P38" s="5">
        <f t="shared" si="0"/>
        <v>137</v>
      </c>
      <c r="R38" s="59">
        <v>2</v>
      </c>
      <c r="S38" s="26"/>
      <c r="T38" s="26"/>
      <c r="U38" s="26"/>
      <c r="V38" s="26"/>
      <c r="W38" s="26"/>
    </row>
    <row r="39" ht="13.5" customHeight="1"/>
    <row r="40" spans="2:23" s="5" customFormat="1" ht="13.5" customHeight="1">
      <c r="B40" s="6" t="s">
        <v>126</v>
      </c>
      <c r="C40" s="6"/>
      <c r="R40" s="59"/>
      <c r="S40" s="26"/>
      <c r="T40" s="26"/>
      <c r="U40" s="26"/>
      <c r="V40" s="26"/>
      <c r="W40" s="26"/>
    </row>
    <row r="41" spans="1:34" s="5" customFormat="1" ht="13.5" customHeight="1">
      <c r="A41" s="5" t="s">
        <v>8</v>
      </c>
      <c r="B41" s="5" t="s">
        <v>111</v>
      </c>
      <c r="D41" s="5" t="s">
        <v>112</v>
      </c>
      <c r="E41" s="5" t="s">
        <v>113</v>
      </c>
      <c r="F41" s="5">
        <v>119</v>
      </c>
      <c r="H41" s="5">
        <v>120</v>
      </c>
      <c r="J41" s="5">
        <v>120</v>
      </c>
      <c r="L41" s="5">
        <v>120</v>
      </c>
      <c r="N41" s="5">
        <v>120</v>
      </c>
      <c r="P41" s="5">
        <f aca="true" t="shared" si="1" ref="P41:P46">SUM(F41:O41)</f>
        <v>599</v>
      </c>
      <c r="R41" s="59">
        <v>30</v>
      </c>
      <c r="S41" s="37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5" customFormat="1" ht="13.5" customHeight="1">
      <c r="A42" s="5" t="s">
        <v>9</v>
      </c>
      <c r="B42" s="5" t="s">
        <v>116</v>
      </c>
      <c r="D42" s="5" t="s">
        <v>112</v>
      </c>
      <c r="E42" s="5" t="s">
        <v>117</v>
      </c>
      <c r="F42" s="5">
        <v>120</v>
      </c>
      <c r="H42" s="5">
        <v>120</v>
      </c>
      <c r="J42" s="5">
        <v>120</v>
      </c>
      <c r="L42" s="5">
        <v>107</v>
      </c>
      <c r="N42" s="5">
        <v>120</v>
      </c>
      <c r="P42" s="5">
        <f t="shared" si="1"/>
        <v>587</v>
      </c>
      <c r="R42" s="59">
        <v>25</v>
      </c>
      <c r="S42" s="37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5" customFormat="1" ht="13.5" customHeight="1">
      <c r="A43" s="5" t="s">
        <v>11</v>
      </c>
      <c r="B43" s="5" t="s">
        <v>115</v>
      </c>
      <c r="C43" s="68" t="s">
        <v>32</v>
      </c>
      <c r="D43" s="5" t="s">
        <v>112</v>
      </c>
      <c r="E43" s="5" t="s">
        <v>114</v>
      </c>
      <c r="F43" s="5">
        <v>120</v>
      </c>
      <c r="H43" s="5">
        <v>87</v>
      </c>
      <c r="J43" s="5">
        <v>104</v>
      </c>
      <c r="L43" s="5">
        <v>87</v>
      </c>
      <c r="N43" s="5">
        <v>120</v>
      </c>
      <c r="P43" s="5">
        <f t="shared" si="1"/>
        <v>518</v>
      </c>
      <c r="R43" s="59">
        <v>21</v>
      </c>
      <c r="S43" s="37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5" customFormat="1" ht="13.5" customHeight="1">
      <c r="A44" s="5" t="s">
        <v>12</v>
      </c>
      <c r="B44" s="5" t="s">
        <v>211</v>
      </c>
      <c r="C44" s="68"/>
      <c r="D44" s="5" t="s">
        <v>19</v>
      </c>
      <c r="E44" s="18" t="s">
        <v>212</v>
      </c>
      <c r="F44" s="5">
        <v>53</v>
      </c>
      <c r="H44" s="5">
        <v>120</v>
      </c>
      <c r="J44" s="5">
        <v>120</v>
      </c>
      <c r="L44" s="5">
        <v>77</v>
      </c>
      <c r="N44" s="5">
        <v>120</v>
      </c>
      <c r="P44" s="5">
        <f t="shared" si="1"/>
        <v>490</v>
      </c>
      <c r="R44" s="59">
        <v>18</v>
      </c>
      <c r="S44" s="37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5" customFormat="1" ht="13.5" customHeight="1">
      <c r="A45" s="5" t="s">
        <v>13</v>
      </c>
      <c r="B45" s="5" t="s">
        <v>119</v>
      </c>
      <c r="D45" s="5" t="s">
        <v>26</v>
      </c>
      <c r="E45" s="5" t="s">
        <v>120</v>
      </c>
      <c r="F45" s="5">
        <v>120</v>
      </c>
      <c r="H45" s="5">
        <v>90</v>
      </c>
      <c r="J45" s="5">
        <v>75</v>
      </c>
      <c r="L45" s="5">
        <v>120</v>
      </c>
      <c r="N45" s="5">
        <v>43</v>
      </c>
      <c r="P45" s="5">
        <f t="shared" si="1"/>
        <v>448</v>
      </c>
      <c r="R45" s="59">
        <v>16</v>
      </c>
      <c r="S45" s="37"/>
      <c r="V45" s="18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5" customFormat="1" ht="13.5" customHeight="1">
      <c r="A46" s="5" t="s">
        <v>10</v>
      </c>
      <c r="B46" s="5" t="s">
        <v>127</v>
      </c>
      <c r="D46" s="5" t="s">
        <v>89</v>
      </c>
      <c r="E46" s="18" t="s">
        <v>128</v>
      </c>
      <c r="F46" s="5">
        <v>80</v>
      </c>
      <c r="H46" s="5">
        <v>80</v>
      </c>
      <c r="J46" s="5">
        <v>80</v>
      </c>
      <c r="L46" s="5">
        <v>120</v>
      </c>
      <c r="N46" s="5">
        <v>60</v>
      </c>
      <c r="P46" s="5">
        <f t="shared" si="1"/>
        <v>420</v>
      </c>
      <c r="R46" s="59">
        <v>15</v>
      </c>
      <c r="S46" s="37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8:34" s="5" customFormat="1" ht="13.5" customHeight="1">
      <c r="R47" s="59"/>
      <c r="AA47"/>
      <c r="AB47" s="59"/>
      <c r="AD47" s="14"/>
      <c r="AE47" s="14"/>
      <c r="AF47" s="14"/>
      <c r="AG47" s="14"/>
      <c r="AH47" s="14"/>
    </row>
    <row r="48" spans="2:23" s="5" customFormat="1" ht="13.5" customHeight="1">
      <c r="B48" s="6" t="s">
        <v>39</v>
      </c>
      <c r="C48" s="6"/>
      <c r="Q48" s="7" t="s">
        <v>38</v>
      </c>
      <c r="R48" s="59"/>
      <c r="S48" s="27"/>
      <c r="T48" s="26"/>
      <c r="U48" s="26"/>
      <c r="V48" s="26"/>
      <c r="W48" s="26"/>
    </row>
    <row r="49" spans="1:19" s="5" customFormat="1" ht="13.5" customHeight="1">
      <c r="A49" s="5" t="s">
        <v>8</v>
      </c>
      <c r="B49" s="5" t="s">
        <v>49</v>
      </c>
      <c r="D49" s="5" t="s">
        <v>64</v>
      </c>
      <c r="E49" s="5" t="s">
        <v>63</v>
      </c>
      <c r="J49" s="5">
        <v>900</v>
      </c>
      <c r="L49" s="5">
        <v>300</v>
      </c>
      <c r="M49" s="5">
        <v>420</v>
      </c>
      <c r="P49" s="5">
        <f aca="true" t="shared" si="2" ref="P49:P60">SUM(F49:O49)</f>
        <v>1620</v>
      </c>
      <c r="Q49" s="32">
        <v>1260</v>
      </c>
      <c r="R49" s="59">
        <v>30</v>
      </c>
      <c r="S49" s="37"/>
    </row>
    <row r="50" spans="1:19" s="5" customFormat="1" ht="13.5" customHeight="1">
      <c r="A50" s="5" t="s">
        <v>9</v>
      </c>
      <c r="B50" s="5" t="s">
        <v>35</v>
      </c>
      <c r="D50" s="5" t="s">
        <v>27</v>
      </c>
      <c r="E50" s="5" t="s">
        <v>36</v>
      </c>
      <c r="J50" s="5">
        <v>900</v>
      </c>
      <c r="L50" s="5">
        <v>300</v>
      </c>
      <c r="M50" s="5">
        <v>180</v>
      </c>
      <c r="P50" s="5">
        <f t="shared" si="2"/>
        <v>1380</v>
      </c>
      <c r="Q50" s="32">
        <v>1260</v>
      </c>
      <c r="R50" s="59">
        <v>25</v>
      </c>
      <c r="S50" s="37"/>
    </row>
    <row r="51" spans="1:19" s="5" customFormat="1" ht="13.5" customHeight="1">
      <c r="A51" s="5" t="s">
        <v>11</v>
      </c>
      <c r="B51" s="5" t="s">
        <v>154</v>
      </c>
      <c r="D51" s="5" t="s">
        <v>7</v>
      </c>
      <c r="E51" s="5" t="s">
        <v>155</v>
      </c>
      <c r="J51" s="5">
        <v>900</v>
      </c>
      <c r="L51" s="5">
        <v>300</v>
      </c>
      <c r="M51" s="5">
        <v>171</v>
      </c>
      <c r="P51" s="5">
        <f t="shared" si="2"/>
        <v>1371</v>
      </c>
      <c r="Q51" s="32">
        <v>1260</v>
      </c>
      <c r="R51" s="59">
        <v>21</v>
      </c>
      <c r="S51" s="37"/>
    </row>
    <row r="52" spans="1:19" s="5" customFormat="1" ht="13.5" customHeight="1">
      <c r="A52" s="5" t="s">
        <v>12</v>
      </c>
      <c r="B52" s="5" t="s">
        <v>125</v>
      </c>
      <c r="D52" s="5" t="s">
        <v>123</v>
      </c>
      <c r="E52" s="5" t="s">
        <v>124</v>
      </c>
      <c r="F52" s="5">
        <v>180</v>
      </c>
      <c r="H52" s="5">
        <v>180</v>
      </c>
      <c r="J52" s="5">
        <v>180</v>
      </c>
      <c r="L52" s="5">
        <v>161</v>
      </c>
      <c r="N52" s="5">
        <v>180</v>
      </c>
      <c r="P52" s="5">
        <f t="shared" si="2"/>
        <v>881</v>
      </c>
      <c r="Q52" s="32">
        <f aca="true" t="shared" si="3" ref="Q52:Q60">SUM(P52*1.4)</f>
        <v>1233.3999999999999</v>
      </c>
      <c r="R52" s="59">
        <v>18</v>
      </c>
      <c r="S52" s="37"/>
    </row>
    <row r="53" spans="1:18" s="5" customFormat="1" ht="13.5" customHeight="1">
      <c r="A53" s="5" t="s">
        <v>13</v>
      </c>
      <c r="B53" s="5" t="s">
        <v>29</v>
      </c>
      <c r="D53" s="5" t="s">
        <v>27</v>
      </c>
      <c r="E53" s="5" t="s">
        <v>30</v>
      </c>
      <c r="F53" s="5">
        <v>155</v>
      </c>
      <c r="H53" s="5">
        <v>180</v>
      </c>
      <c r="J53" s="5">
        <v>180</v>
      </c>
      <c r="L53" s="5">
        <v>180</v>
      </c>
      <c r="N53" s="5">
        <v>180</v>
      </c>
      <c r="P53" s="5">
        <f t="shared" si="2"/>
        <v>875</v>
      </c>
      <c r="Q53" s="32">
        <f t="shared" si="3"/>
        <v>1225</v>
      </c>
      <c r="R53" s="59">
        <v>16</v>
      </c>
    </row>
    <row r="54" spans="1:22" ht="13.5" customHeight="1">
      <c r="A54" s="5" t="s">
        <v>10</v>
      </c>
      <c r="B54" s="5" t="s">
        <v>87</v>
      </c>
      <c r="C54" s="5"/>
      <c r="D54" s="5" t="s">
        <v>77</v>
      </c>
      <c r="E54" s="5" t="s">
        <v>88</v>
      </c>
      <c r="F54" s="5">
        <v>168</v>
      </c>
      <c r="G54" s="5"/>
      <c r="H54" s="5">
        <v>180</v>
      </c>
      <c r="I54" s="5"/>
      <c r="J54" s="5">
        <v>160</v>
      </c>
      <c r="K54" s="5"/>
      <c r="L54" s="5">
        <v>180</v>
      </c>
      <c r="M54" s="5"/>
      <c r="N54" s="5">
        <v>180</v>
      </c>
      <c r="O54" s="5"/>
      <c r="P54" s="5">
        <f t="shared" si="2"/>
        <v>868</v>
      </c>
      <c r="Q54" s="32">
        <f t="shared" si="3"/>
        <v>1215.1999999999998</v>
      </c>
      <c r="R54" s="59">
        <v>14</v>
      </c>
      <c r="S54" s="37"/>
      <c r="T54" s="5"/>
      <c r="U54" s="5"/>
      <c r="V54" s="5"/>
    </row>
    <row r="55" spans="1:22" ht="13.5" customHeight="1">
      <c r="A55" s="5" t="s">
        <v>14</v>
      </c>
      <c r="B55" s="5" t="s">
        <v>262</v>
      </c>
      <c r="C55" s="5"/>
      <c r="D55" s="5" t="s">
        <v>263</v>
      </c>
      <c r="E55" s="5" t="s">
        <v>264</v>
      </c>
      <c r="F55" s="5">
        <v>131</v>
      </c>
      <c r="G55" s="5"/>
      <c r="H55" s="5">
        <v>180</v>
      </c>
      <c r="I55" s="5"/>
      <c r="J55" s="5">
        <v>180</v>
      </c>
      <c r="K55" s="5"/>
      <c r="L55" s="5">
        <v>180</v>
      </c>
      <c r="M55" s="5"/>
      <c r="N55" s="5">
        <v>180</v>
      </c>
      <c r="O55" s="5"/>
      <c r="P55" s="5">
        <f t="shared" si="2"/>
        <v>851</v>
      </c>
      <c r="Q55" s="32">
        <f t="shared" si="3"/>
        <v>1191.3999999999999</v>
      </c>
      <c r="R55" s="59">
        <v>13</v>
      </c>
      <c r="S55" s="37"/>
      <c r="T55" s="5"/>
      <c r="U55" s="5"/>
      <c r="V55" s="5"/>
    </row>
    <row r="56" spans="1:18" ht="13.5" customHeight="1">
      <c r="A56" s="5" t="s">
        <v>15</v>
      </c>
      <c r="B56" s="5" t="s">
        <v>170</v>
      </c>
      <c r="C56" s="5"/>
      <c r="D56" s="5" t="s">
        <v>27</v>
      </c>
      <c r="E56" s="5" t="s">
        <v>171</v>
      </c>
      <c r="F56" s="5">
        <v>97</v>
      </c>
      <c r="G56" s="5"/>
      <c r="H56" s="5">
        <v>175</v>
      </c>
      <c r="I56" s="5"/>
      <c r="J56" s="5">
        <v>180</v>
      </c>
      <c r="K56" s="5"/>
      <c r="L56" s="5">
        <v>180</v>
      </c>
      <c r="M56" s="5"/>
      <c r="N56" s="5">
        <v>180</v>
      </c>
      <c r="O56" s="5"/>
      <c r="P56" s="5">
        <f t="shared" si="2"/>
        <v>812</v>
      </c>
      <c r="Q56" s="32">
        <f t="shared" si="3"/>
        <v>1136.8</v>
      </c>
      <c r="R56" s="59">
        <v>12</v>
      </c>
    </row>
    <row r="57" spans="1:18" ht="13.5" customHeight="1">
      <c r="A57" s="5" t="s">
        <v>16</v>
      </c>
      <c r="B57" s="5" t="s">
        <v>76</v>
      </c>
      <c r="C57" s="5"/>
      <c r="D57" s="5" t="s">
        <v>77</v>
      </c>
      <c r="E57" s="5" t="s">
        <v>78</v>
      </c>
      <c r="F57" s="5">
        <v>152</v>
      </c>
      <c r="G57" s="5"/>
      <c r="H57" s="5">
        <v>180</v>
      </c>
      <c r="I57" s="5"/>
      <c r="J57" s="5">
        <v>153</v>
      </c>
      <c r="K57" s="5"/>
      <c r="L57" s="5">
        <v>137</v>
      </c>
      <c r="M57" s="5"/>
      <c r="N57" s="5">
        <v>170</v>
      </c>
      <c r="O57" s="5"/>
      <c r="P57" s="5">
        <f t="shared" si="2"/>
        <v>792</v>
      </c>
      <c r="Q57" s="32">
        <f t="shared" si="3"/>
        <v>1108.8</v>
      </c>
      <c r="R57" s="59">
        <v>11</v>
      </c>
    </row>
    <row r="58" spans="1:18" ht="13.5" customHeight="1">
      <c r="A58" s="5" t="s">
        <v>17</v>
      </c>
      <c r="B58" s="5" t="s">
        <v>70</v>
      </c>
      <c r="C58" s="5"/>
      <c r="D58" s="5" t="s">
        <v>27</v>
      </c>
      <c r="E58" s="5" t="s">
        <v>69</v>
      </c>
      <c r="F58" s="5">
        <v>29</v>
      </c>
      <c r="G58" s="5"/>
      <c r="H58" s="5">
        <v>138</v>
      </c>
      <c r="I58" s="5"/>
      <c r="J58" s="5">
        <v>59</v>
      </c>
      <c r="K58" s="5"/>
      <c r="L58" s="5">
        <v>180</v>
      </c>
      <c r="M58" s="5"/>
      <c r="N58" s="5">
        <v>180</v>
      </c>
      <c r="O58" s="5"/>
      <c r="P58" s="5">
        <f t="shared" si="2"/>
        <v>586</v>
      </c>
      <c r="Q58" s="32">
        <f t="shared" si="3"/>
        <v>820.4</v>
      </c>
      <c r="R58" s="59">
        <v>10</v>
      </c>
    </row>
    <row r="59" spans="1:18" ht="13.5" customHeight="1">
      <c r="A59" s="5" t="s">
        <v>79</v>
      </c>
      <c r="B59" s="5" t="s">
        <v>265</v>
      </c>
      <c r="C59" s="5"/>
      <c r="D59" s="5" t="s">
        <v>156</v>
      </c>
      <c r="E59" s="5" t="s">
        <v>266</v>
      </c>
      <c r="F59" s="5">
        <v>180</v>
      </c>
      <c r="G59" s="5"/>
      <c r="H59" s="5">
        <v>90</v>
      </c>
      <c r="I59" s="5"/>
      <c r="J59" s="5">
        <v>98</v>
      </c>
      <c r="K59" s="5"/>
      <c r="L59" s="5">
        <v>87</v>
      </c>
      <c r="M59" s="5"/>
      <c r="N59" s="5">
        <v>105</v>
      </c>
      <c r="O59" s="5"/>
      <c r="P59" s="5">
        <f t="shared" si="2"/>
        <v>560</v>
      </c>
      <c r="Q59" s="32">
        <f t="shared" si="3"/>
        <v>784</v>
      </c>
      <c r="R59" s="59">
        <v>9</v>
      </c>
    </row>
    <row r="60" spans="1:18" ht="13.5" customHeight="1">
      <c r="A60" s="5" t="s">
        <v>80</v>
      </c>
      <c r="B60" s="5" t="s">
        <v>186</v>
      </c>
      <c r="C60" s="5"/>
      <c r="D60" s="5" t="s">
        <v>27</v>
      </c>
      <c r="E60" s="5" t="s">
        <v>185</v>
      </c>
      <c r="F60" s="5">
        <v>58</v>
      </c>
      <c r="G60" s="5"/>
      <c r="H60" s="5">
        <v>70</v>
      </c>
      <c r="I60" s="5"/>
      <c r="J60" s="5">
        <v>160</v>
      </c>
      <c r="K60" s="5"/>
      <c r="L60" s="5">
        <v>180</v>
      </c>
      <c r="M60" s="5"/>
      <c r="N60" s="5">
        <v>50</v>
      </c>
      <c r="O60" s="5"/>
      <c r="P60" s="5">
        <f t="shared" si="2"/>
        <v>518</v>
      </c>
      <c r="Q60" s="32">
        <f t="shared" si="3"/>
        <v>725.1999999999999</v>
      </c>
      <c r="R60" s="59">
        <v>8</v>
      </c>
    </row>
    <row r="61" spans="1:5" ht="13.5" customHeight="1">
      <c r="A61" s="5"/>
      <c r="B61" s="5"/>
      <c r="C61" s="5"/>
      <c r="D61" s="5"/>
      <c r="E61" s="5"/>
    </row>
    <row r="62" spans="2:17" ht="13.5" customHeight="1">
      <c r="B62" s="6" t="s">
        <v>90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2"/>
    </row>
    <row r="63" spans="1:23" ht="13.5" customHeight="1">
      <c r="A63" s="5" t="s">
        <v>8</v>
      </c>
      <c r="B63" s="5" t="s">
        <v>213</v>
      </c>
      <c r="C63" s="71" t="s">
        <v>25</v>
      </c>
      <c r="D63" s="5" t="s">
        <v>26</v>
      </c>
      <c r="E63" s="18" t="s">
        <v>214</v>
      </c>
      <c r="F63" s="5">
        <v>146</v>
      </c>
      <c r="G63" s="5"/>
      <c r="H63" s="5">
        <v>180</v>
      </c>
      <c r="I63" s="5"/>
      <c r="J63" s="5">
        <v>162</v>
      </c>
      <c r="K63" s="5"/>
      <c r="L63" s="5">
        <v>180</v>
      </c>
      <c r="M63" s="5"/>
      <c r="N63" s="5">
        <v>180</v>
      </c>
      <c r="O63" s="5"/>
      <c r="P63" s="5">
        <f>SUM(F63:O63)</f>
        <v>848</v>
      </c>
      <c r="Q63" s="32">
        <f>SUM(P63*1.4)</f>
        <v>1187.1999999999998</v>
      </c>
      <c r="R63" s="59">
        <v>30</v>
      </c>
      <c r="S63" s="37"/>
      <c r="T63" s="5"/>
      <c r="U63" s="5"/>
      <c r="V63" s="5"/>
      <c r="W63" s="19"/>
    </row>
    <row r="64" spans="1:23" ht="13.5" customHeight="1">
      <c r="A64" s="5" t="s">
        <v>9</v>
      </c>
      <c r="B64" s="5" t="s">
        <v>91</v>
      </c>
      <c r="C64" s="5"/>
      <c r="D64" s="5" t="s">
        <v>7</v>
      </c>
      <c r="E64" s="5" t="s">
        <v>92</v>
      </c>
      <c r="F64" s="5">
        <v>180</v>
      </c>
      <c r="G64" s="5"/>
      <c r="H64" s="5">
        <v>180</v>
      </c>
      <c r="I64" s="5"/>
      <c r="J64" s="5">
        <v>180</v>
      </c>
      <c r="K64" s="5"/>
      <c r="L64" s="5">
        <v>180</v>
      </c>
      <c r="M64" s="5"/>
      <c r="N64" s="5">
        <v>120</v>
      </c>
      <c r="O64" s="5"/>
      <c r="P64" s="5">
        <f>SUM(F64:O64)</f>
        <v>840</v>
      </c>
      <c r="Q64" s="32">
        <f>SUM(P64*1.4)</f>
        <v>1176</v>
      </c>
      <c r="R64" s="59">
        <v>25</v>
      </c>
      <c r="S64" s="37"/>
      <c r="T64" s="5"/>
      <c r="U64" s="5"/>
      <c r="V64" s="5"/>
      <c r="W64" s="19"/>
    </row>
    <row r="65" spans="1:23" ht="13.5" customHeight="1">
      <c r="A65" s="5" t="s">
        <v>11</v>
      </c>
      <c r="B65" s="5" t="s">
        <v>129</v>
      </c>
      <c r="C65" s="5"/>
      <c r="D65" s="5" t="s">
        <v>122</v>
      </c>
      <c r="E65" s="5" t="s">
        <v>130</v>
      </c>
      <c r="F65" s="5">
        <v>92</v>
      </c>
      <c r="G65" s="5"/>
      <c r="H65" s="5">
        <v>109</v>
      </c>
      <c r="I65" s="5"/>
      <c r="J65" s="5">
        <v>102</v>
      </c>
      <c r="K65" s="5"/>
      <c r="L65" s="5">
        <v>105</v>
      </c>
      <c r="M65" s="5"/>
      <c r="N65" s="5">
        <v>93</v>
      </c>
      <c r="O65" s="5"/>
      <c r="P65" s="5">
        <f>SUM(F65:O65)</f>
        <v>501</v>
      </c>
      <c r="Q65" s="32">
        <f>SUM(P65*1.4)</f>
        <v>701.4</v>
      </c>
      <c r="R65" s="59">
        <v>21</v>
      </c>
      <c r="T65" s="5"/>
      <c r="U65" s="5"/>
      <c r="V65" s="5"/>
      <c r="W65" s="19"/>
    </row>
    <row r="66" spans="17:18" s="5" customFormat="1" ht="13.5" customHeight="1">
      <c r="Q66" s="32"/>
      <c r="R66" s="59"/>
    </row>
    <row r="67" spans="2:23" s="5" customFormat="1" ht="13.5" customHeight="1">
      <c r="B67" s="6" t="s">
        <v>93</v>
      </c>
      <c r="Q67" s="32"/>
      <c r="R67" s="59"/>
      <c r="W67" s="26"/>
    </row>
    <row r="68" spans="1:22" s="5" customFormat="1" ht="13.5" customHeight="1">
      <c r="A68" s="5" t="s">
        <v>8</v>
      </c>
      <c r="B68" s="5" t="s">
        <v>219</v>
      </c>
      <c r="D68" s="5" t="s">
        <v>19</v>
      </c>
      <c r="E68" s="5" t="s">
        <v>220</v>
      </c>
      <c r="J68" s="5">
        <v>500</v>
      </c>
      <c r="P68" s="5">
        <f aca="true" t="shared" si="4" ref="P68:P78">SUM(F68:O68)</f>
        <v>500</v>
      </c>
      <c r="R68" s="59">
        <v>30</v>
      </c>
      <c r="S68" s="40"/>
      <c r="T68" s="19"/>
      <c r="U68" s="19"/>
      <c r="V68" s="19"/>
    </row>
    <row r="69" spans="1:22" ht="13.5" customHeight="1">
      <c r="A69" s="5" t="s">
        <v>9</v>
      </c>
      <c r="B69" s="5" t="s">
        <v>223</v>
      </c>
      <c r="C69" s="5"/>
      <c r="D69" s="5" t="s">
        <v>19</v>
      </c>
      <c r="E69" s="5" t="s">
        <v>224</v>
      </c>
      <c r="F69" s="5">
        <v>100</v>
      </c>
      <c r="G69" s="5"/>
      <c r="H69" s="5">
        <v>100</v>
      </c>
      <c r="I69" s="5"/>
      <c r="J69" s="5">
        <v>100</v>
      </c>
      <c r="K69" s="5"/>
      <c r="L69" s="5">
        <v>99</v>
      </c>
      <c r="M69" s="5"/>
      <c r="N69" s="5">
        <v>100</v>
      </c>
      <c r="O69" s="5"/>
      <c r="P69" s="5">
        <f t="shared" si="4"/>
        <v>499</v>
      </c>
      <c r="Q69" s="5"/>
      <c r="R69" s="59">
        <v>25</v>
      </c>
      <c r="S69" s="40"/>
      <c r="T69" s="19"/>
      <c r="U69" s="19"/>
      <c r="V69" s="23"/>
    </row>
    <row r="70" spans="1:22" s="5" customFormat="1" ht="13.5" customHeight="1">
      <c r="A70" s="5" t="s">
        <v>11</v>
      </c>
      <c r="B70" s="5" t="s">
        <v>179</v>
      </c>
      <c r="D70" s="5" t="s">
        <v>180</v>
      </c>
      <c r="E70" s="5" t="s">
        <v>181</v>
      </c>
      <c r="F70" s="5">
        <v>100</v>
      </c>
      <c r="H70" s="5">
        <v>100</v>
      </c>
      <c r="J70" s="5">
        <v>100</v>
      </c>
      <c r="L70" s="5">
        <v>100</v>
      </c>
      <c r="N70" s="5">
        <v>85</v>
      </c>
      <c r="P70" s="5">
        <f t="shared" si="4"/>
        <v>485</v>
      </c>
      <c r="R70" s="59">
        <v>21</v>
      </c>
      <c r="S70" s="40"/>
      <c r="T70" s="19"/>
      <c r="U70" s="19"/>
      <c r="V70" s="23"/>
    </row>
    <row r="71" spans="1:22" s="5" customFormat="1" ht="13.5" customHeight="1">
      <c r="A71" s="5" t="s">
        <v>12</v>
      </c>
      <c r="B71" s="5" t="s">
        <v>94</v>
      </c>
      <c r="D71" s="5" t="s">
        <v>19</v>
      </c>
      <c r="E71" s="5" t="s">
        <v>95</v>
      </c>
      <c r="F71" s="5">
        <v>72</v>
      </c>
      <c r="H71" s="5">
        <v>100</v>
      </c>
      <c r="J71" s="5">
        <v>100</v>
      </c>
      <c r="L71" s="5">
        <v>100</v>
      </c>
      <c r="N71" s="5">
        <v>100</v>
      </c>
      <c r="P71" s="5">
        <f t="shared" si="4"/>
        <v>472</v>
      </c>
      <c r="R71" s="59">
        <v>18</v>
      </c>
      <c r="S71" s="40"/>
      <c r="T71" s="19"/>
      <c r="U71" s="19"/>
      <c r="V71" s="23"/>
    </row>
    <row r="72" spans="1:22" s="5" customFormat="1" ht="13.5" customHeight="1">
      <c r="A72" s="5" t="s">
        <v>13</v>
      </c>
      <c r="B72" s="5" t="s">
        <v>217</v>
      </c>
      <c r="D72" s="5" t="s">
        <v>50</v>
      </c>
      <c r="E72" s="5" t="s">
        <v>218</v>
      </c>
      <c r="F72" s="5">
        <v>100</v>
      </c>
      <c r="H72" s="5">
        <v>78</v>
      </c>
      <c r="J72" s="5">
        <v>100</v>
      </c>
      <c r="L72" s="5">
        <v>100</v>
      </c>
      <c r="N72" s="5">
        <v>75</v>
      </c>
      <c r="P72" s="5">
        <f t="shared" si="4"/>
        <v>453</v>
      </c>
      <c r="R72" s="59">
        <v>16</v>
      </c>
      <c r="S72" s="40"/>
      <c r="T72" s="19"/>
      <c r="U72" s="19"/>
      <c r="V72" s="23"/>
    </row>
    <row r="73" spans="1:22" s="5" customFormat="1" ht="13.5" customHeight="1">
      <c r="A73" s="5" t="s">
        <v>10</v>
      </c>
      <c r="B73" s="5" t="s">
        <v>182</v>
      </c>
      <c r="D73" s="5" t="s">
        <v>183</v>
      </c>
      <c r="E73" s="5" t="s">
        <v>184</v>
      </c>
      <c r="F73" s="5">
        <v>100</v>
      </c>
      <c r="H73" s="5">
        <v>100</v>
      </c>
      <c r="J73" s="5">
        <v>76</v>
      </c>
      <c r="L73" s="5">
        <v>100</v>
      </c>
      <c r="N73" s="5">
        <v>76</v>
      </c>
      <c r="P73" s="5">
        <f t="shared" si="4"/>
        <v>452</v>
      </c>
      <c r="R73" s="59">
        <v>15</v>
      </c>
      <c r="S73" s="40"/>
      <c r="T73" s="19"/>
      <c r="U73" s="19"/>
      <c r="V73" s="23"/>
    </row>
    <row r="74" spans="1:23" s="5" customFormat="1" ht="13.5" customHeight="1">
      <c r="A74" s="5" t="s">
        <v>14</v>
      </c>
      <c r="B74" s="5" t="s">
        <v>121</v>
      </c>
      <c r="D74" s="5" t="s">
        <v>19</v>
      </c>
      <c r="E74" s="18" t="s">
        <v>65</v>
      </c>
      <c r="F74" s="5">
        <v>78</v>
      </c>
      <c r="H74" s="5">
        <v>84</v>
      </c>
      <c r="J74" s="5">
        <v>85</v>
      </c>
      <c r="L74" s="5">
        <v>100</v>
      </c>
      <c r="N74" s="5">
        <v>97</v>
      </c>
      <c r="P74" s="5">
        <f t="shared" si="4"/>
        <v>444</v>
      </c>
      <c r="R74" s="59">
        <v>14</v>
      </c>
      <c r="S74" s="40"/>
      <c r="T74" s="19"/>
      <c r="U74" s="19"/>
      <c r="V74" s="23"/>
      <c r="W74" s="26"/>
    </row>
    <row r="75" spans="1:23" s="5" customFormat="1" ht="13.5" customHeight="1">
      <c r="A75" s="5" t="s">
        <v>15</v>
      </c>
      <c r="B75" s="5" t="s">
        <v>137</v>
      </c>
      <c r="C75" s="68" t="s">
        <v>32</v>
      </c>
      <c r="D75" s="5" t="s">
        <v>19</v>
      </c>
      <c r="E75" s="18" t="s">
        <v>225</v>
      </c>
      <c r="F75" s="5">
        <v>51</v>
      </c>
      <c r="H75" s="5">
        <v>75</v>
      </c>
      <c r="J75" s="5">
        <v>100</v>
      </c>
      <c r="L75" s="5">
        <v>62</v>
      </c>
      <c r="N75" s="5">
        <v>97</v>
      </c>
      <c r="P75" s="5">
        <f t="shared" si="4"/>
        <v>385</v>
      </c>
      <c r="R75" s="59">
        <v>13</v>
      </c>
      <c r="S75" s="26"/>
      <c r="T75" s="26"/>
      <c r="U75" s="26"/>
      <c r="V75" s="26"/>
      <c r="W75" s="26"/>
    </row>
    <row r="76" spans="1:23" s="5" customFormat="1" ht="13.5" customHeight="1">
      <c r="A76" s="5" t="s">
        <v>16</v>
      </c>
      <c r="B76" s="5" t="s">
        <v>221</v>
      </c>
      <c r="D76" s="5" t="s">
        <v>19</v>
      </c>
      <c r="E76" s="5" t="s">
        <v>222</v>
      </c>
      <c r="F76" s="5">
        <v>55</v>
      </c>
      <c r="H76" s="5">
        <v>100</v>
      </c>
      <c r="J76" s="5">
        <v>63</v>
      </c>
      <c r="L76" s="5">
        <v>75</v>
      </c>
      <c r="N76" s="5">
        <v>65</v>
      </c>
      <c r="P76" s="5">
        <f t="shared" si="4"/>
        <v>358</v>
      </c>
      <c r="R76" s="59">
        <v>12</v>
      </c>
      <c r="S76" s="26"/>
      <c r="T76" s="26"/>
      <c r="U76" s="26"/>
      <c r="V76" s="26"/>
      <c r="W76" s="26"/>
    </row>
    <row r="77" spans="1:23" s="5" customFormat="1" ht="13.5" customHeight="1">
      <c r="A77" s="5" t="s">
        <v>17</v>
      </c>
      <c r="B77" s="5" t="s">
        <v>138</v>
      </c>
      <c r="C77" s="70" t="s">
        <v>25</v>
      </c>
      <c r="D77" s="5" t="s">
        <v>19</v>
      </c>
      <c r="E77" s="18" t="s">
        <v>226</v>
      </c>
      <c r="F77" s="5">
        <v>48</v>
      </c>
      <c r="H77" s="5">
        <v>45</v>
      </c>
      <c r="J77" s="5">
        <v>55</v>
      </c>
      <c r="L77" s="5">
        <v>100</v>
      </c>
      <c r="N77" s="5">
        <v>48</v>
      </c>
      <c r="P77" s="5">
        <f t="shared" si="4"/>
        <v>296</v>
      </c>
      <c r="R77" s="59">
        <v>11</v>
      </c>
      <c r="S77" s="26"/>
      <c r="T77" s="26"/>
      <c r="U77" s="26"/>
      <c r="V77" s="26"/>
      <c r="W77" s="26"/>
    </row>
    <row r="78" spans="1:23" s="5" customFormat="1" ht="13.5" customHeight="1">
      <c r="A78" s="5" t="s">
        <v>79</v>
      </c>
      <c r="B78" s="5" t="s">
        <v>135</v>
      </c>
      <c r="D78" s="5" t="s">
        <v>122</v>
      </c>
      <c r="E78" s="5" t="s">
        <v>136</v>
      </c>
      <c r="F78" s="5">
        <v>60</v>
      </c>
      <c r="H78" s="5">
        <v>60</v>
      </c>
      <c r="J78" s="5">
        <v>55</v>
      </c>
      <c r="L78" s="5">
        <v>67</v>
      </c>
      <c r="N78" s="5">
        <v>41</v>
      </c>
      <c r="P78" s="5">
        <f t="shared" si="4"/>
        <v>283</v>
      </c>
      <c r="R78" s="59">
        <v>10</v>
      </c>
      <c r="S78" s="26"/>
      <c r="T78" s="26"/>
      <c r="U78" s="26"/>
      <c r="V78" s="26"/>
      <c r="W78" s="26"/>
    </row>
    <row r="79" spans="18:23" s="5" customFormat="1" ht="13.5" customHeight="1">
      <c r="R79" s="59"/>
      <c r="S79" s="26"/>
      <c r="T79" s="26"/>
      <c r="U79" s="26"/>
      <c r="V79" s="26"/>
      <c r="W79" s="26"/>
    </row>
    <row r="80" spans="2:23" s="5" customFormat="1" ht="13.5" customHeight="1">
      <c r="B80" s="6" t="s">
        <v>133</v>
      </c>
      <c r="C80" s="6"/>
      <c r="R80" s="59"/>
      <c r="S80" s="26"/>
      <c r="T80" s="26"/>
      <c r="U80" s="26"/>
      <c r="V80" s="26"/>
      <c r="W80" s="26"/>
    </row>
    <row r="81" spans="1:18" s="5" customFormat="1" ht="13.5" customHeight="1">
      <c r="A81" s="5" t="s">
        <v>8</v>
      </c>
      <c r="B81" s="5" t="s">
        <v>217</v>
      </c>
      <c r="D81" s="5" t="s">
        <v>50</v>
      </c>
      <c r="E81" s="5" t="s">
        <v>218</v>
      </c>
      <c r="J81" s="5">
        <v>600</v>
      </c>
      <c r="P81" s="5">
        <f>SUM(F81:O81)</f>
        <v>600</v>
      </c>
      <c r="R81" s="59">
        <v>30</v>
      </c>
    </row>
    <row r="82" spans="1:18" s="5" customFormat="1" ht="13.5" customHeight="1">
      <c r="A82" s="5" t="s">
        <v>9</v>
      </c>
      <c r="B82" s="5" t="s">
        <v>221</v>
      </c>
      <c r="D82" s="5" t="s">
        <v>19</v>
      </c>
      <c r="E82" s="5" t="s">
        <v>222</v>
      </c>
      <c r="F82" s="5">
        <v>120</v>
      </c>
      <c r="H82" s="5">
        <v>120</v>
      </c>
      <c r="J82" s="5">
        <v>120</v>
      </c>
      <c r="L82" s="5">
        <v>120</v>
      </c>
      <c r="N82" s="5">
        <v>102</v>
      </c>
      <c r="P82" s="5">
        <f>SUM(F82:O82)</f>
        <v>582</v>
      </c>
      <c r="R82" s="59">
        <v>25</v>
      </c>
    </row>
    <row r="83" spans="1:18" s="5" customFormat="1" ht="13.5" customHeight="1">
      <c r="A83" s="5" t="s">
        <v>11</v>
      </c>
      <c r="B83" s="5" t="s">
        <v>215</v>
      </c>
      <c r="D83" s="5" t="s">
        <v>55</v>
      </c>
      <c r="E83" s="5" t="s">
        <v>216</v>
      </c>
      <c r="F83" s="5">
        <v>117</v>
      </c>
      <c r="H83" s="5">
        <v>120</v>
      </c>
      <c r="J83" s="5">
        <v>105</v>
      </c>
      <c r="L83" s="5">
        <v>96</v>
      </c>
      <c r="N83" s="5">
        <v>120</v>
      </c>
      <c r="P83" s="5">
        <f>SUM(F83:O83)</f>
        <v>558</v>
      </c>
      <c r="R83" s="59">
        <v>21</v>
      </c>
    </row>
    <row r="84" spans="1:18" s="5" customFormat="1" ht="13.5" customHeight="1">
      <c r="A84" s="5" t="s">
        <v>12</v>
      </c>
      <c r="B84" s="5" t="s">
        <v>223</v>
      </c>
      <c r="D84" s="5" t="s">
        <v>19</v>
      </c>
      <c r="E84" s="5" t="s">
        <v>224</v>
      </c>
      <c r="F84" s="5">
        <v>95</v>
      </c>
      <c r="H84" s="5">
        <v>94</v>
      </c>
      <c r="J84" s="5">
        <v>120</v>
      </c>
      <c r="L84" s="5">
        <v>120</v>
      </c>
      <c r="N84" s="5">
        <v>120</v>
      </c>
      <c r="P84" s="5">
        <f>SUM(F84:O84)</f>
        <v>549</v>
      </c>
      <c r="R84" s="59">
        <v>18</v>
      </c>
    </row>
    <row r="85" s="5" customFormat="1" ht="13.5" customHeight="1">
      <c r="R85" s="59"/>
    </row>
    <row r="86" spans="2:18" s="5" customFormat="1" ht="13.5" customHeight="1">
      <c r="B86" s="6" t="s">
        <v>40</v>
      </c>
      <c r="C86" s="6"/>
      <c r="Q86" s="7" t="s">
        <v>38</v>
      </c>
      <c r="R86" s="59"/>
    </row>
    <row r="87" spans="1:18" s="5" customFormat="1" ht="13.5" customHeight="1">
      <c r="A87" s="5" t="s">
        <v>8</v>
      </c>
      <c r="B87" s="5" t="s">
        <v>66</v>
      </c>
      <c r="D87" s="5" t="s">
        <v>67</v>
      </c>
      <c r="E87" s="5" t="s">
        <v>68</v>
      </c>
      <c r="F87" s="5">
        <v>180</v>
      </c>
      <c r="H87" s="5">
        <v>180</v>
      </c>
      <c r="J87" s="5">
        <v>136</v>
      </c>
      <c r="L87" s="5">
        <v>150</v>
      </c>
      <c r="N87" s="5">
        <v>110</v>
      </c>
      <c r="P87" s="5">
        <f>SUM(F87:O87)</f>
        <v>756</v>
      </c>
      <c r="Q87" s="32">
        <f>SUM(P87*1.4)</f>
        <v>1058.3999999999999</v>
      </c>
      <c r="R87" s="59">
        <v>30</v>
      </c>
    </row>
    <row r="88" spans="1:18" s="5" customFormat="1" ht="13.5" customHeight="1">
      <c r="A88" s="5" t="s">
        <v>9</v>
      </c>
      <c r="B88" s="5" t="s">
        <v>20</v>
      </c>
      <c r="D88" s="5" t="s">
        <v>7</v>
      </c>
      <c r="E88" s="5" t="s">
        <v>21</v>
      </c>
      <c r="F88" s="5">
        <v>134</v>
      </c>
      <c r="H88" s="5">
        <v>130</v>
      </c>
      <c r="J88" s="5">
        <v>124</v>
      </c>
      <c r="L88" s="5">
        <v>149</v>
      </c>
      <c r="N88" s="5">
        <v>180</v>
      </c>
      <c r="P88" s="5">
        <f>SUM(F88:O88)</f>
        <v>717</v>
      </c>
      <c r="Q88" s="32">
        <f>SUM(P88*1.4)</f>
        <v>1003.8</v>
      </c>
      <c r="R88" s="59">
        <v>25</v>
      </c>
    </row>
    <row r="89" spans="17:18" s="5" customFormat="1" ht="13.5" customHeight="1">
      <c r="Q89" s="32"/>
      <c r="R89" s="59"/>
    </row>
    <row r="90" spans="2:18" s="5" customFormat="1" ht="13.5" customHeight="1">
      <c r="B90" s="6" t="s">
        <v>132</v>
      </c>
      <c r="C90" s="6"/>
      <c r="R90" s="59"/>
    </row>
    <row r="91" spans="1:19" s="5" customFormat="1" ht="13.5" customHeight="1">
      <c r="A91" s="5" t="s">
        <v>8</v>
      </c>
      <c r="B91" s="5" t="s">
        <v>51</v>
      </c>
      <c r="D91" s="5" t="s">
        <v>55</v>
      </c>
      <c r="E91" s="5" t="s">
        <v>52</v>
      </c>
      <c r="F91" s="5">
        <v>86</v>
      </c>
      <c r="H91" s="5">
        <v>120</v>
      </c>
      <c r="J91" s="5">
        <v>120</v>
      </c>
      <c r="L91" s="5">
        <v>120</v>
      </c>
      <c r="N91" s="5">
        <v>120</v>
      </c>
      <c r="P91" s="5">
        <f>SUM(F91:O91)</f>
        <v>566</v>
      </c>
      <c r="R91" s="59">
        <v>30</v>
      </c>
      <c r="S91" s="37"/>
    </row>
    <row r="92" spans="1:19" s="5" customFormat="1" ht="13.5" customHeight="1">
      <c r="A92" s="5" t="s">
        <v>9</v>
      </c>
      <c r="B92" s="5" t="s">
        <v>107</v>
      </c>
      <c r="D92" s="5" t="s">
        <v>55</v>
      </c>
      <c r="E92" s="5" t="s">
        <v>108</v>
      </c>
      <c r="F92" s="5">
        <v>109</v>
      </c>
      <c r="H92" s="5">
        <v>100</v>
      </c>
      <c r="J92" s="5">
        <v>106</v>
      </c>
      <c r="L92" s="5">
        <v>120</v>
      </c>
      <c r="N92" s="5">
        <v>112</v>
      </c>
      <c r="P92" s="5">
        <f>SUM(F92:O92)</f>
        <v>547</v>
      </c>
      <c r="Q92" s="32"/>
      <c r="R92" s="59">
        <v>25</v>
      </c>
      <c r="S92" s="37"/>
    </row>
    <row r="93" spans="1:22" ht="13.5" customHeight="1">
      <c r="A93" s="5" t="s">
        <v>11</v>
      </c>
      <c r="B93" s="5" t="s">
        <v>53</v>
      </c>
      <c r="C93" s="5"/>
      <c r="D93" s="5" t="s">
        <v>7</v>
      </c>
      <c r="E93" s="5" t="s">
        <v>54</v>
      </c>
      <c r="F93" s="5">
        <v>120</v>
      </c>
      <c r="G93" s="5"/>
      <c r="H93" s="5">
        <v>120</v>
      </c>
      <c r="I93" s="5"/>
      <c r="J93" s="5">
        <v>120</v>
      </c>
      <c r="K93" s="5"/>
      <c r="L93" s="5">
        <v>90</v>
      </c>
      <c r="M93" s="5"/>
      <c r="N93" s="5">
        <v>38</v>
      </c>
      <c r="O93" s="5"/>
      <c r="P93" s="5">
        <f>SUM(F93:O93)</f>
        <v>488</v>
      </c>
      <c r="Q93" s="5"/>
      <c r="R93" s="59">
        <v>21</v>
      </c>
      <c r="S93" s="37"/>
      <c r="T93" s="5"/>
      <c r="U93" s="5"/>
      <c r="V93" s="5"/>
    </row>
    <row r="94" spans="1:22" ht="13.5" customHeight="1">
      <c r="A94" s="5" t="s">
        <v>12</v>
      </c>
      <c r="B94" s="5" t="s">
        <v>227</v>
      </c>
      <c r="C94" s="5"/>
      <c r="D94" s="5" t="s">
        <v>228</v>
      </c>
      <c r="E94" s="5" t="s">
        <v>229</v>
      </c>
      <c r="F94" s="5">
        <v>120</v>
      </c>
      <c r="G94" s="5"/>
      <c r="H94" s="5">
        <v>50</v>
      </c>
      <c r="I94" s="5"/>
      <c r="J94" s="5">
        <v>75</v>
      </c>
      <c r="K94" s="5"/>
      <c r="L94" s="5">
        <v>55</v>
      </c>
      <c r="M94" s="5"/>
      <c r="N94" s="5">
        <v>94</v>
      </c>
      <c r="O94" s="5"/>
      <c r="P94" s="5">
        <f>SUM(F94:O94)</f>
        <v>394</v>
      </c>
      <c r="Q94" s="5"/>
      <c r="R94" s="59">
        <v>18</v>
      </c>
      <c r="S94" s="37"/>
      <c r="T94" s="5"/>
      <c r="U94" s="5"/>
      <c r="V94" s="5"/>
    </row>
    <row r="95" spans="1:22" ht="13.5" customHeight="1">
      <c r="A95" s="5" t="s">
        <v>13</v>
      </c>
      <c r="B95" s="5" t="s">
        <v>96</v>
      </c>
      <c r="C95" s="5"/>
      <c r="D95" s="5" t="s">
        <v>7</v>
      </c>
      <c r="E95" s="5" t="s">
        <v>97</v>
      </c>
      <c r="F95" s="5">
        <v>88</v>
      </c>
      <c r="G95" s="5"/>
      <c r="H95" s="5">
        <v>63</v>
      </c>
      <c r="I95" s="5"/>
      <c r="J95" s="5">
        <v>65</v>
      </c>
      <c r="K95" s="5"/>
      <c r="L95" s="5">
        <v>90</v>
      </c>
      <c r="M95" s="5"/>
      <c r="N95" s="5">
        <v>74</v>
      </c>
      <c r="O95" s="5"/>
      <c r="P95" s="5">
        <f>SUM(F95:O95)</f>
        <v>380</v>
      </c>
      <c r="Q95" s="5"/>
      <c r="R95" s="59">
        <v>16</v>
      </c>
      <c r="S95" s="37"/>
      <c r="T95" s="5"/>
      <c r="U95" s="5"/>
      <c r="V95" s="5"/>
    </row>
    <row r="96" spans="1:22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S96" s="37"/>
      <c r="T96" s="5"/>
      <c r="U96" s="5"/>
      <c r="V96" s="5"/>
    </row>
    <row r="97" spans="1:22" s="5" customFormat="1" ht="13.5" customHeight="1">
      <c r="A97" s="14"/>
      <c r="B97" s="6" t="s">
        <v>134</v>
      </c>
      <c r="Q97" s="39"/>
      <c r="R97" s="59"/>
      <c r="S97" s="6"/>
      <c r="T97" s="14"/>
      <c r="U97" s="14"/>
      <c r="V97" s="14"/>
    </row>
    <row r="98" spans="1:23" s="5" customFormat="1" ht="13.5" customHeight="1">
      <c r="A98" s="14" t="s">
        <v>8</v>
      </c>
      <c r="B98" s="5" t="s">
        <v>125</v>
      </c>
      <c r="D98" s="5" t="s">
        <v>123</v>
      </c>
      <c r="E98" s="5" t="s">
        <v>124</v>
      </c>
      <c r="F98" s="5">
        <v>55</v>
      </c>
      <c r="H98" s="5">
        <v>80</v>
      </c>
      <c r="J98" s="5">
        <v>73</v>
      </c>
      <c r="L98" s="5">
        <v>89</v>
      </c>
      <c r="N98" s="5">
        <v>50</v>
      </c>
      <c r="P98" s="5">
        <f>SUM(F98:O98)</f>
        <v>347</v>
      </c>
      <c r="Q98" s="39"/>
      <c r="R98" s="59">
        <v>30</v>
      </c>
      <c r="S98" s="40"/>
      <c r="T98" s="19"/>
      <c r="U98" s="19"/>
      <c r="V98" s="19"/>
      <c r="W98" s="40"/>
    </row>
    <row r="99" spans="1:23" s="5" customFormat="1" ht="13.5" customHeight="1">
      <c r="A99" s="14" t="s">
        <v>9</v>
      </c>
      <c r="B99" s="5" t="s">
        <v>230</v>
      </c>
      <c r="C99" s="68" t="s">
        <v>32</v>
      </c>
      <c r="D99" s="5" t="s">
        <v>123</v>
      </c>
      <c r="E99" s="5" t="s">
        <v>231</v>
      </c>
      <c r="F99" s="5">
        <v>38</v>
      </c>
      <c r="H99" s="5">
        <v>67</v>
      </c>
      <c r="J99" s="5">
        <v>50</v>
      </c>
      <c r="L99" s="5">
        <v>60</v>
      </c>
      <c r="N99" s="5">
        <v>35</v>
      </c>
      <c r="P99" s="5">
        <f>SUM(F99:O99)</f>
        <v>250</v>
      </c>
      <c r="Q99" s="39"/>
      <c r="R99" s="59">
        <v>25</v>
      </c>
      <c r="S99" s="40"/>
      <c r="T99" s="19"/>
      <c r="U99" s="19"/>
      <c r="V99" s="19"/>
      <c r="W99" s="40"/>
    </row>
    <row r="100" spans="1:23" s="5" customFormat="1" ht="13.5" customHeight="1">
      <c r="A100" s="14" t="s">
        <v>11</v>
      </c>
      <c r="B100" s="5" t="s">
        <v>135</v>
      </c>
      <c r="D100" s="5" t="s">
        <v>122</v>
      </c>
      <c r="E100" s="5" t="s">
        <v>136</v>
      </c>
      <c r="F100" s="5">
        <v>15</v>
      </c>
      <c r="H100" s="5">
        <v>30</v>
      </c>
      <c r="J100" s="5">
        <v>22</v>
      </c>
      <c r="L100" s="5">
        <v>32</v>
      </c>
      <c r="N100" s="5">
        <v>43</v>
      </c>
      <c r="P100" s="5">
        <f>SUM(F100:O100)</f>
        <v>142</v>
      </c>
      <c r="R100" s="59">
        <v>21</v>
      </c>
      <c r="S100" s="26"/>
      <c r="T100" s="26"/>
      <c r="U100" s="26"/>
      <c r="V100" s="26"/>
      <c r="W100" s="26"/>
    </row>
    <row r="101" spans="2:23" s="5" customFormat="1" ht="13.5" customHeight="1">
      <c r="B101" s="37"/>
      <c r="R101" s="59"/>
      <c r="S101" s="26"/>
      <c r="T101" s="26"/>
      <c r="U101" s="26"/>
      <c r="V101" s="26"/>
      <c r="W101" s="26"/>
    </row>
    <row r="102" spans="2:23" s="5" customFormat="1" ht="13.5" customHeight="1">
      <c r="B102" s="6" t="s">
        <v>41</v>
      </c>
      <c r="C102" s="6"/>
      <c r="R102" s="59"/>
      <c r="S102" s="26"/>
      <c r="T102" s="26"/>
      <c r="U102" s="26"/>
      <c r="V102" s="26"/>
      <c r="W102" s="26"/>
    </row>
    <row r="103" spans="1:22" s="5" customFormat="1" ht="13.5" customHeight="1">
      <c r="A103" s="5" t="s">
        <v>8</v>
      </c>
      <c r="B103" s="5" t="s">
        <v>161</v>
      </c>
      <c r="C103" s="70" t="s">
        <v>25</v>
      </c>
      <c r="D103" s="5" t="s">
        <v>122</v>
      </c>
      <c r="E103" s="18" t="s">
        <v>162</v>
      </c>
      <c r="F103" s="5">
        <v>35</v>
      </c>
      <c r="G103" s="5">
        <v>40</v>
      </c>
      <c r="H103" s="5">
        <v>60</v>
      </c>
      <c r="I103" s="5">
        <v>47</v>
      </c>
      <c r="J103" s="5">
        <v>39</v>
      </c>
      <c r="K103" s="5">
        <v>60</v>
      </c>
      <c r="L103" s="5">
        <v>45</v>
      </c>
      <c r="M103" s="5">
        <v>39</v>
      </c>
      <c r="N103" s="5">
        <v>51</v>
      </c>
      <c r="O103" s="5">
        <v>29</v>
      </c>
      <c r="P103" s="5">
        <f aca="true" t="shared" si="5" ref="P103:P112">SUM(F103:O103)</f>
        <v>445</v>
      </c>
      <c r="R103" s="59">
        <v>30</v>
      </c>
      <c r="S103" s="70"/>
      <c r="T103" s="70"/>
      <c r="V103" s="18"/>
    </row>
    <row r="104" spans="1:22" s="5" customFormat="1" ht="13.5" customHeight="1">
      <c r="A104" s="5" t="s">
        <v>9</v>
      </c>
      <c r="B104" s="5" t="s">
        <v>234</v>
      </c>
      <c r="C104" s="70" t="s">
        <v>25</v>
      </c>
      <c r="D104" s="5" t="s">
        <v>122</v>
      </c>
      <c r="E104" s="18" t="s">
        <v>235</v>
      </c>
      <c r="F104" s="5">
        <v>24</v>
      </c>
      <c r="G104" s="5">
        <v>35</v>
      </c>
      <c r="H104" s="5">
        <v>38</v>
      </c>
      <c r="I104" s="5">
        <v>42</v>
      </c>
      <c r="J104" s="5">
        <v>35</v>
      </c>
      <c r="K104" s="5">
        <v>31</v>
      </c>
      <c r="L104" s="5">
        <v>33</v>
      </c>
      <c r="M104" s="5">
        <v>36</v>
      </c>
      <c r="N104" s="5">
        <v>21</v>
      </c>
      <c r="O104" s="5">
        <v>27</v>
      </c>
      <c r="P104" s="5">
        <f t="shared" si="5"/>
        <v>322</v>
      </c>
      <c r="R104" s="59">
        <v>25</v>
      </c>
      <c r="S104" s="68"/>
      <c r="T104" s="68"/>
      <c r="V104" s="18"/>
    </row>
    <row r="105" spans="1:22" s="5" customFormat="1" ht="13.5" customHeight="1">
      <c r="A105" s="5" t="s">
        <v>11</v>
      </c>
      <c r="B105" s="5" t="s">
        <v>138</v>
      </c>
      <c r="C105" s="70" t="s">
        <v>25</v>
      </c>
      <c r="D105" s="5" t="s">
        <v>19</v>
      </c>
      <c r="E105" s="18" t="s">
        <v>225</v>
      </c>
      <c r="F105" s="5">
        <v>35</v>
      </c>
      <c r="G105" s="5">
        <v>29</v>
      </c>
      <c r="H105" s="5">
        <v>37</v>
      </c>
      <c r="I105" s="5">
        <v>29</v>
      </c>
      <c r="J105" s="5">
        <v>27</v>
      </c>
      <c r="K105" s="5">
        <v>37</v>
      </c>
      <c r="L105" s="5">
        <v>32</v>
      </c>
      <c r="M105" s="5">
        <v>33</v>
      </c>
      <c r="N105" s="5">
        <v>28</v>
      </c>
      <c r="O105" s="5">
        <v>28</v>
      </c>
      <c r="P105" s="5">
        <f t="shared" si="5"/>
        <v>315</v>
      </c>
      <c r="R105" s="59">
        <v>21</v>
      </c>
      <c r="S105" s="70"/>
      <c r="T105" s="70"/>
      <c r="V105" s="18"/>
    </row>
    <row r="106" spans="1:22" s="5" customFormat="1" ht="13.5" customHeight="1">
      <c r="A106" s="5" t="s">
        <v>12</v>
      </c>
      <c r="B106" s="5" t="s">
        <v>99</v>
      </c>
      <c r="C106" s="70" t="s">
        <v>25</v>
      </c>
      <c r="D106" s="5" t="s">
        <v>89</v>
      </c>
      <c r="E106" s="18" t="s">
        <v>98</v>
      </c>
      <c r="F106" s="5">
        <v>25</v>
      </c>
      <c r="G106" s="5">
        <v>30</v>
      </c>
      <c r="H106" s="5">
        <v>24</v>
      </c>
      <c r="I106" s="5">
        <v>25</v>
      </c>
      <c r="J106" s="5">
        <v>25</v>
      </c>
      <c r="K106" s="5">
        <v>28</v>
      </c>
      <c r="L106" s="5">
        <v>32</v>
      </c>
      <c r="M106" s="5">
        <v>40</v>
      </c>
      <c r="N106" s="5">
        <v>35</v>
      </c>
      <c r="O106" s="5">
        <v>27</v>
      </c>
      <c r="P106" s="5">
        <f t="shared" si="5"/>
        <v>291</v>
      </c>
      <c r="R106" s="59">
        <v>18</v>
      </c>
      <c r="S106" s="68"/>
      <c r="T106" s="68"/>
      <c r="V106" s="18"/>
    </row>
    <row r="107" spans="1:22" s="5" customFormat="1" ht="13.5" customHeight="1">
      <c r="A107" s="5" t="s">
        <v>13</v>
      </c>
      <c r="B107" s="5" t="s">
        <v>101</v>
      </c>
      <c r="C107" s="68" t="s">
        <v>32</v>
      </c>
      <c r="D107" s="5" t="s">
        <v>89</v>
      </c>
      <c r="E107" s="18" t="s">
        <v>102</v>
      </c>
      <c r="F107" s="5">
        <v>29</v>
      </c>
      <c r="G107" s="5">
        <v>14</v>
      </c>
      <c r="H107" s="5">
        <v>27</v>
      </c>
      <c r="I107" s="5">
        <v>26</v>
      </c>
      <c r="J107" s="5">
        <v>24</v>
      </c>
      <c r="K107" s="5">
        <v>30</v>
      </c>
      <c r="L107" s="5">
        <v>22</v>
      </c>
      <c r="M107" s="5">
        <v>29</v>
      </c>
      <c r="N107" s="5">
        <v>27</v>
      </c>
      <c r="O107" s="5">
        <v>22</v>
      </c>
      <c r="P107" s="5">
        <f t="shared" si="5"/>
        <v>250</v>
      </c>
      <c r="R107" s="59">
        <v>16</v>
      </c>
      <c r="S107" s="70"/>
      <c r="T107" s="70"/>
      <c r="V107" s="18"/>
    </row>
    <row r="108" spans="1:18" s="5" customFormat="1" ht="13.5" customHeight="1">
      <c r="A108" s="5" t="s">
        <v>10</v>
      </c>
      <c r="B108" s="5" t="s">
        <v>267</v>
      </c>
      <c r="C108" s="68" t="s">
        <v>32</v>
      </c>
      <c r="D108" s="5" t="s">
        <v>89</v>
      </c>
      <c r="E108" s="18" t="s">
        <v>268</v>
      </c>
      <c r="F108" s="5">
        <v>15</v>
      </c>
      <c r="G108" s="5">
        <v>25</v>
      </c>
      <c r="H108" s="5">
        <v>14</v>
      </c>
      <c r="I108" s="5">
        <v>26</v>
      </c>
      <c r="J108" s="5">
        <v>25</v>
      </c>
      <c r="K108" s="5">
        <v>27</v>
      </c>
      <c r="L108" s="5">
        <v>12</v>
      </c>
      <c r="M108" s="5">
        <v>20</v>
      </c>
      <c r="N108" s="5">
        <v>21</v>
      </c>
      <c r="O108" s="5">
        <v>11</v>
      </c>
      <c r="P108" s="5">
        <f t="shared" si="5"/>
        <v>196</v>
      </c>
      <c r="R108" s="59">
        <v>15</v>
      </c>
    </row>
    <row r="109" spans="1:22" s="5" customFormat="1" ht="13.5" customHeight="1">
      <c r="A109" s="5" t="s">
        <v>14</v>
      </c>
      <c r="B109" s="5" t="s">
        <v>163</v>
      </c>
      <c r="C109" s="68" t="s">
        <v>32</v>
      </c>
      <c r="D109" s="5" t="s">
        <v>164</v>
      </c>
      <c r="E109" s="5" t="s">
        <v>165</v>
      </c>
      <c r="F109" s="5">
        <v>13</v>
      </c>
      <c r="G109" s="5">
        <v>14</v>
      </c>
      <c r="H109" s="5">
        <v>12</v>
      </c>
      <c r="I109" s="5">
        <v>20</v>
      </c>
      <c r="J109" s="5">
        <v>20</v>
      </c>
      <c r="K109" s="5">
        <v>17</v>
      </c>
      <c r="L109" s="5">
        <v>16</v>
      </c>
      <c r="M109" s="5">
        <v>13</v>
      </c>
      <c r="N109" s="5">
        <v>12</v>
      </c>
      <c r="O109" s="5">
        <v>10</v>
      </c>
      <c r="P109" s="5">
        <f t="shared" si="5"/>
        <v>147</v>
      </c>
      <c r="R109" s="59">
        <v>14</v>
      </c>
      <c r="V109" s="18"/>
    </row>
    <row r="110" spans="1:20" s="5" customFormat="1" ht="13.5" customHeight="1">
      <c r="A110" s="5" t="s">
        <v>15</v>
      </c>
      <c r="B110" s="5" t="s">
        <v>232</v>
      </c>
      <c r="C110" s="68" t="s">
        <v>32</v>
      </c>
      <c r="D110" s="5" t="s">
        <v>27</v>
      </c>
      <c r="E110" s="18" t="s">
        <v>233</v>
      </c>
      <c r="F110" s="5">
        <v>14</v>
      </c>
      <c r="G110" s="5">
        <v>15</v>
      </c>
      <c r="H110" s="5">
        <v>10</v>
      </c>
      <c r="I110" s="5">
        <v>19</v>
      </c>
      <c r="J110" s="5">
        <v>17</v>
      </c>
      <c r="K110" s="5">
        <v>6</v>
      </c>
      <c r="L110" s="5">
        <v>14</v>
      </c>
      <c r="M110" s="5">
        <v>7</v>
      </c>
      <c r="N110" s="5">
        <v>3</v>
      </c>
      <c r="O110" s="5">
        <v>10</v>
      </c>
      <c r="P110" s="5">
        <f t="shared" si="5"/>
        <v>115</v>
      </c>
      <c r="R110" s="59">
        <v>13</v>
      </c>
      <c r="T110" s="26"/>
    </row>
    <row r="111" spans="1:18" s="5" customFormat="1" ht="13.5" customHeight="1">
      <c r="A111" s="5" t="s">
        <v>16</v>
      </c>
      <c r="B111" s="5" t="s">
        <v>139</v>
      </c>
      <c r="C111" s="68" t="s">
        <v>32</v>
      </c>
      <c r="D111" s="5" t="s">
        <v>122</v>
      </c>
      <c r="E111" s="18" t="s">
        <v>140</v>
      </c>
      <c r="F111" s="5">
        <v>7</v>
      </c>
      <c r="G111" s="5">
        <v>16</v>
      </c>
      <c r="H111" s="5">
        <v>21</v>
      </c>
      <c r="I111" s="5">
        <v>10</v>
      </c>
      <c r="J111" s="5">
        <v>6</v>
      </c>
      <c r="K111" s="5">
        <v>11</v>
      </c>
      <c r="L111" s="5">
        <v>22</v>
      </c>
      <c r="M111" s="5">
        <v>6</v>
      </c>
      <c r="N111" s="5">
        <v>3</v>
      </c>
      <c r="O111" s="5">
        <v>11</v>
      </c>
      <c r="P111" s="5">
        <f t="shared" si="5"/>
        <v>113</v>
      </c>
      <c r="R111" s="59">
        <v>12</v>
      </c>
    </row>
    <row r="112" spans="1:18" s="5" customFormat="1" ht="13.5" customHeight="1">
      <c r="A112" s="5" t="s">
        <v>17</v>
      </c>
      <c r="B112" s="70" t="s">
        <v>236</v>
      </c>
      <c r="C112" s="68" t="s">
        <v>32</v>
      </c>
      <c r="D112" s="5" t="s">
        <v>27</v>
      </c>
      <c r="E112" s="18" t="s">
        <v>233</v>
      </c>
      <c r="F112" s="5">
        <v>1</v>
      </c>
      <c r="G112" s="5">
        <v>8</v>
      </c>
      <c r="H112" s="5">
        <v>16</v>
      </c>
      <c r="I112" s="5">
        <v>2</v>
      </c>
      <c r="J112" s="5">
        <v>10</v>
      </c>
      <c r="K112" s="5">
        <v>13</v>
      </c>
      <c r="L112" s="5">
        <v>6</v>
      </c>
      <c r="M112" s="5">
        <v>12</v>
      </c>
      <c r="N112" s="5">
        <v>5</v>
      </c>
      <c r="O112" s="5">
        <v>6</v>
      </c>
      <c r="P112" s="5">
        <f t="shared" si="5"/>
        <v>79</v>
      </c>
      <c r="R112" s="59">
        <v>11</v>
      </c>
    </row>
    <row r="113" s="5" customFormat="1" ht="13.5" customHeight="1">
      <c r="R113" s="59"/>
    </row>
    <row r="114" spans="2:18" s="5" customFormat="1" ht="13.5" customHeight="1">
      <c r="B114" s="6" t="s">
        <v>42</v>
      </c>
      <c r="C114" s="6"/>
      <c r="R114" s="59"/>
    </row>
    <row r="115" spans="1:20" s="5" customFormat="1" ht="13.5" customHeight="1">
      <c r="A115" s="5" t="s">
        <v>8</v>
      </c>
      <c r="B115" s="5" t="s">
        <v>168</v>
      </c>
      <c r="D115" s="5" t="s">
        <v>148</v>
      </c>
      <c r="E115" s="5" t="s">
        <v>169</v>
      </c>
      <c r="F115" s="5">
        <v>60</v>
      </c>
      <c r="G115" s="5">
        <v>60</v>
      </c>
      <c r="H115" s="5">
        <v>60</v>
      </c>
      <c r="I115" s="5">
        <v>60</v>
      </c>
      <c r="J115" s="5">
        <v>60</v>
      </c>
      <c r="K115" s="5">
        <v>60</v>
      </c>
      <c r="L115" s="5">
        <v>60</v>
      </c>
      <c r="M115" s="5">
        <v>60</v>
      </c>
      <c r="N115" s="5">
        <v>55</v>
      </c>
      <c r="O115" s="5">
        <v>48</v>
      </c>
      <c r="P115" s="5">
        <f aca="true" t="shared" si="6" ref="P115:P126">SUM(F115:O115)</f>
        <v>583</v>
      </c>
      <c r="R115" s="59">
        <v>30</v>
      </c>
      <c r="T115" s="26"/>
    </row>
    <row r="116" spans="1:19" s="5" customFormat="1" ht="13.5" customHeight="1">
      <c r="A116" s="5" t="s">
        <v>9</v>
      </c>
      <c r="B116" s="5" t="s">
        <v>211</v>
      </c>
      <c r="C116" s="68"/>
      <c r="D116" s="5" t="s">
        <v>19</v>
      </c>
      <c r="E116" s="18" t="s">
        <v>212</v>
      </c>
      <c r="F116" s="5">
        <v>60</v>
      </c>
      <c r="G116" s="5">
        <v>52</v>
      </c>
      <c r="H116" s="5">
        <v>60</v>
      </c>
      <c r="I116" s="5">
        <v>59</v>
      </c>
      <c r="J116" s="5">
        <v>49</v>
      </c>
      <c r="K116" s="5">
        <v>60</v>
      </c>
      <c r="L116" s="5">
        <v>57</v>
      </c>
      <c r="M116" s="5">
        <v>60</v>
      </c>
      <c r="N116" s="5">
        <v>60</v>
      </c>
      <c r="O116" s="5">
        <v>60</v>
      </c>
      <c r="P116" s="5">
        <f t="shared" si="6"/>
        <v>577</v>
      </c>
      <c r="R116" s="59">
        <v>25</v>
      </c>
      <c r="S116" s="68"/>
    </row>
    <row r="117" spans="1:22" s="5" customFormat="1" ht="13.5" customHeight="1">
      <c r="A117" s="5" t="s">
        <v>11</v>
      </c>
      <c r="B117" s="5" t="s">
        <v>240</v>
      </c>
      <c r="D117" s="5" t="s">
        <v>238</v>
      </c>
      <c r="E117" s="5" t="s">
        <v>241</v>
      </c>
      <c r="F117" s="5">
        <v>48</v>
      </c>
      <c r="G117" s="5">
        <v>55</v>
      </c>
      <c r="H117" s="5">
        <v>60</v>
      </c>
      <c r="I117" s="5">
        <v>57</v>
      </c>
      <c r="J117" s="5">
        <v>45</v>
      </c>
      <c r="K117" s="5">
        <v>60</v>
      </c>
      <c r="L117" s="5">
        <v>52</v>
      </c>
      <c r="M117" s="5">
        <v>60</v>
      </c>
      <c r="N117" s="5">
        <v>45</v>
      </c>
      <c r="O117" s="5">
        <v>60</v>
      </c>
      <c r="P117" s="5">
        <f t="shared" si="6"/>
        <v>542</v>
      </c>
      <c r="R117" s="59">
        <v>21</v>
      </c>
      <c r="T117" s="26"/>
      <c r="V117" s="18"/>
    </row>
    <row r="118" spans="1:18" s="5" customFormat="1" ht="13.5" customHeight="1">
      <c r="A118" s="5" t="s">
        <v>12</v>
      </c>
      <c r="B118" s="5" t="s">
        <v>237</v>
      </c>
      <c r="D118" s="5" t="s">
        <v>238</v>
      </c>
      <c r="E118" s="5" t="s">
        <v>239</v>
      </c>
      <c r="F118" s="5">
        <v>49</v>
      </c>
      <c r="G118" s="5">
        <v>49</v>
      </c>
      <c r="H118" s="5">
        <v>53</v>
      </c>
      <c r="I118" s="5">
        <v>60</v>
      </c>
      <c r="J118" s="5">
        <v>48</v>
      </c>
      <c r="K118" s="5">
        <v>60</v>
      </c>
      <c r="L118" s="5">
        <v>51</v>
      </c>
      <c r="M118" s="5">
        <v>60</v>
      </c>
      <c r="N118" s="5">
        <v>53</v>
      </c>
      <c r="O118" s="5">
        <v>50</v>
      </c>
      <c r="P118" s="5">
        <f t="shared" si="6"/>
        <v>533</v>
      </c>
      <c r="R118" s="59">
        <v>18</v>
      </c>
    </row>
    <row r="119" spans="1:18" s="5" customFormat="1" ht="13.5" customHeight="1">
      <c r="A119" s="5" t="s">
        <v>13</v>
      </c>
      <c r="B119" s="5" t="s">
        <v>166</v>
      </c>
      <c r="C119" s="5" t="s">
        <v>34</v>
      </c>
      <c r="D119" s="5" t="s">
        <v>148</v>
      </c>
      <c r="E119" s="5" t="s">
        <v>167</v>
      </c>
      <c r="F119" s="5">
        <v>49</v>
      </c>
      <c r="G119" s="5">
        <v>35</v>
      </c>
      <c r="H119" s="5">
        <v>45</v>
      </c>
      <c r="I119" s="5">
        <v>48</v>
      </c>
      <c r="J119" s="5">
        <v>42</v>
      </c>
      <c r="K119" s="5">
        <v>60</v>
      </c>
      <c r="L119" s="5">
        <v>43</v>
      </c>
      <c r="M119" s="5">
        <v>58</v>
      </c>
      <c r="N119" s="5">
        <v>60</v>
      </c>
      <c r="O119" s="5">
        <v>60</v>
      </c>
      <c r="P119" s="5">
        <f t="shared" si="6"/>
        <v>500</v>
      </c>
      <c r="R119" s="59">
        <v>16</v>
      </c>
    </row>
    <row r="120" spans="1:22" s="5" customFormat="1" ht="13.5" customHeight="1">
      <c r="A120" s="5" t="s">
        <v>10</v>
      </c>
      <c r="B120" s="5" t="s">
        <v>141</v>
      </c>
      <c r="D120" s="5" t="s">
        <v>122</v>
      </c>
      <c r="E120" s="18" t="s">
        <v>142</v>
      </c>
      <c r="F120" s="5">
        <v>47</v>
      </c>
      <c r="G120" s="5">
        <v>52</v>
      </c>
      <c r="H120" s="5">
        <v>45</v>
      </c>
      <c r="I120" s="5">
        <v>30</v>
      </c>
      <c r="J120" s="5">
        <v>55</v>
      </c>
      <c r="K120" s="5">
        <v>51</v>
      </c>
      <c r="L120" s="5">
        <v>60</v>
      </c>
      <c r="M120" s="5">
        <v>47</v>
      </c>
      <c r="N120" s="5">
        <v>49</v>
      </c>
      <c r="O120" s="5">
        <v>55</v>
      </c>
      <c r="P120" s="5">
        <f t="shared" si="6"/>
        <v>491</v>
      </c>
      <c r="R120" s="59">
        <v>15</v>
      </c>
      <c r="V120" s="18"/>
    </row>
    <row r="121" spans="1:23" s="5" customFormat="1" ht="13.5" customHeight="1">
      <c r="A121" s="5" t="s">
        <v>14</v>
      </c>
      <c r="B121" s="5" t="s">
        <v>33</v>
      </c>
      <c r="C121" s="5" t="s">
        <v>34</v>
      </c>
      <c r="D121" s="5" t="s">
        <v>27</v>
      </c>
      <c r="E121" s="5" t="s">
        <v>28</v>
      </c>
      <c r="F121" s="5">
        <v>32</v>
      </c>
      <c r="G121" s="5">
        <v>45</v>
      </c>
      <c r="H121" s="5">
        <v>57</v>
      </c>
      <c r="I121" s="5">
        <v>60</v>
      </c>
      <c r="J121" s="5">
        <v>32</v>
      </c>
      <c r="K121" s="5">
        <v>30</v>
      </c>
      <c r="L121" s="5">
        <v>55</v>
      </c>
      <c r="M121" s="5">
        <v>49</v>
      </c>
      <c r="N121" s="5">
        <v>44</v>
      </c>
      <c r="O121" s="5">
        <v>37</v>
      </c>
      <c r="P121" s="5">
        <f t="shared" si="6"/>
        <v>441</v>
      </c>
      <c r="R121" s="59">
        <v>14</v>
      </c>
      <c r="W121" s="26"/>
    </row>
    <row r="122" spans="1:22" s="37" customFormat="1" ht="13.5" customHeight="1">
      <c r="A122" s="5" t="s">
        <v>15</v>
      </c>
      <c r="B122" s="5" t="s">
        <v>170</v>
      </c>
      <c r="C122" s="5"/>
      <c r="D122" s="5" t="s">
        <v>27</v>
      </c>
      <c r="E122" s="5" t="s">
        <v>171</v>
      </c>
      <c r="F122" s="5">
        <v>37</v>
      </c>
      <c r="G122" s="5">
        <v>43</v>
      </c>
      <c r="H122" s="5">
        <v>38</v>
      </c>
      <c r="I122" s="5">
        <v>35</v>
      </c>
      <c r="J122" s="5">
        <v>53</v>
      </c>
      <c r="K122" s="5">
        <v>36</v>
      </c>
      <c r="L122" s="5">
        <v>25</v>
      </c>
      <c r="M122" s="5">
        <v>26</v>
      </c>
      <c r="N122" s="5">
        <v>35</v>
      </c>
      <c r="O122" s="5">
        <v>32</v>
      </c>
      <c r="P122" s="5">
        <f t="shared" si="6"/>
        <v>360</v>
      </c>
      <c r="R122" s="59">
        <v>12</v>
      </c>
      <c r="S122" s="5"/>
      <c r="T122" s="5"/>
      <c r="U122" s="5"/>
      <c r="V122" s="5"/>
    </row>
    <row r="123" spans="1:22" s="37" customFormat="1" ht="13.5" customHeight="1">
      <c r="A123" s="5" t="s">
        <v>16</v>
      </c>
      <c r="B123" s="5" t="s">
        <v>121</v>
      </c>
      <c r="C123" s="5"/>
      <c r="D123" s="5" t="s">
        <v>19</v>
      </c>
      <c r="E123" s="18" t="s">
        <v>65</v>
      </c>
      <c r="F123" s="5">
        <v>37</v>
      </c>
      <c r="G123" s="5">
        <v>28</v>
      </c>
      <c r="H123" s="5">
        <v>39</v>
      </c>
      <c r="I123" s="5">
        <v>37</v>
      </c>
      <c r="J123" s="5">
        <v>26</v>
      </c>
      <c r="K123" s="5">
        <v>18</v>
      </c>
      <c r="L123" s="5">
        <v>39</v>
      </c>
      <c r="M123" s="5">
        <v>33</v>
      </c>
      <c r="N123" s="5">
        <v>25</v>
      </c>
      <c r="O123" s="5">
        <v>37</v>
      </c>
      <c r="P123" s="5">
        <f t="shared" si="6"/>
        <v>319</v>
      </c>
      <c r="R123" s="37">
        <v>11</v>
      </c>
      <c r="S123" s="5"/>
      <c r="T123" s="5"/>
      <c r="U123" s="5"/>
      <c r="V123" s="5"/>
    </row>
    <row r="124" spans="1:22" s="37" customFormat="1" ht="13.5" customHeight="1">
      <c r="A124" s="5" t="s">
        <v>17</v>
      </c>
      <c r="B124" s="50" t="s">
        <v>146</v>
      </c>
      <c r="C124" s="5"/>
      <c r="D124" s="50" t="s">
        <v>64</v>
      </c>
      <c r="E124" s="36" t="s">
        <v>147</v>
      </c>
      <c r="F124" s="5">
        <v>29</v>
      </c>
      <c r="G124" s="5">
        <v>27</v>
      </c>
      <c r="H124" s="5">
        <v>21</v>
      </c>
      <c r="I124" s="5">
        <v>24</v>
      </c>
      <c r="J124" s="5">
        <v>25</v>
      </c>
      <c r="K124" s="5">
        <v>22</v>
      </c>
      <c r="L124" s="5">
        <v>24</v>
      </c>
      <c r="M124" s="5">
        <v>19</v>
      </c>
      <c r="N124" s="5">
        <v>23</v>
      </c>
      <c r="O124" s="5">
        <v>24</v>
      </c>
      <c r="P124" s="5">
        <f t="shared" si="6"/>
        <v>238</v>
      </c>
      <c r="R124" s="37">
        <v>10</v>
      </c>
      <c r="S124" s="5"/>
      <c r="T124" s="5"/>
      <c r="U124" s="5"/>
      <c r="V124" s="5"/>
    </row>
    <row r="125" spans="1:22" s="37" customFormat="1" ht="13.5" customHeight="1">
      <c r="A125" s="5" t="s">
        <v>79</v>
      </c>
      <c r="B125" s="5" t="s">
        <v>172</v>
      </c>
      <c r="C125" s="5"/>
      <c r="D125" s="5" t="s">
        <v>164</v>
      </c>
      <c r="E125" s="5" t="s">
        <v>173</v>
      </c>
      <c r="F125" s="5">
        <v>19</v>
      </c>
      <c r="G125" s="5">
        <v>17</v>
      </c>
      <c r="H125" s="5">
        <v>31</v>
      </c>
      <c r="I125" s="5">
        <v>15</v>
      </c>
      <c r="J125" s="5">
        <v>37</v>
      </c>
      <c r="K125" s="5">
        <v>17</v>
      </c>
      <c r="L125" s="5">
        <v>17</v>
      </c>
      <c r="M125" s="5">
        <v>20</v>
      </c>
      <c r="N125" s="5">
        <v>24</v>
      </c>
      <c r="O125" s="5">
        <v>24</v>
      </c>
      <c r="P125" s="5">
        <f t="shared" si="6"/>
        <v>221</v>
      </c>
      <c r="R125" s="37">
        <v>9</v>
      </c>
      <c r="S125" s="5"/>
      <c r="T125" s="5"/>
      <c r="U125" s="5"/>
      <c r="V125" s="5"/>
    </row>
    <row r="126" spans="1:22" s="37" customFormat="1" ht="13.5" customHeight="1">
      <c r="A126" s="5" t="s">
        <v>80</v>
      </c>
      <c r="B126" s="5" t="s">
        <v>242</v>
      </c>
      <c r="C126" s="68" t="s">
        <v>34</v>
      </c>
      <c r="D126" s="5" t="s">
        <v>27</v>
      </c>
      <c r="E126" s="5" t="s">
        <v>243</v>
      </c>
      <c r="F126" s="5">
        <v>19</v>
      </c>
      <c r="G126" s="5">
        <v>17</v>
      </c>
      <c r="H126" s="5">
        <v>19</v>
      </c>
      <c r="I126" s="5">
        <v>22</v>
      </c>
      <c r="J126" s="5">
        <v>9</v>
      </c>
      <c r="K126" s="5">
        <v>22</v>
      </c>
      <c r="L126" s="5">
        <v>49</v>
      </c>
      <c r="M126" s="5">
        <v>16</v>
      </c>
      <c r="N126" s="5">
        <v>21</v>
      </c>
      <c r="O126" s="5">
        <v>14</v>
      </c>
      <c r="P126" s="5">
        <f t="shared" si="6"/>
        <v>208</v>
      </c>
      <c r="R126" s="37">
        <v>8</v>
      </c>
      <c r="S126" s="5"/>
      <c r="T126" s="5"/>
      <c r="U126" s="5"/>
      <c r="V126" s="5"/>
    </row>
    <row r="127" spans="1:22" s="37" customFormat="1" ht="13.5" customHeight="1">
      <c r="A127" s="5"/>
      <c r="B127" s="5"/>
      <c r="C127" s="6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S127" s="5"/>
      <c r="T127" s="5"/>
      <c r="U127" s="5"/>
      <c r="V127" s="5"/>
    </row>
    <row r="128" spans="2:23" s="5" customFormat="1" ht="13.5" customHeight="1">
      <c r="B128" s="6" t="s">
        <v>103</v>
      </c>
      <c r="R128" s="59"/>
      <c r="W128" s="26"/>
    </row>
    <row r="129" spans="1:18" s="5" customFormat="1" ht="13.5" customHeight="1">
      <c r="A129" s="5" t="s">
        <v>8</v>
      </c>
      <c r="B129" s="5" t="s">
        <v>72</v>
      </c>
      <c r="C129" s="68" t="s">
        <v>32</v>
      </c>
      <c r="D129" s="5" t="s">
        <v>26</v>
      </c>
      <c r="E129" s="5" t="s">
        <v>73</v>
      </c>
      <c r="F129" s="5" t="s">
        <v>143</v>
      </c>
      <c r="J129" s="5">
        <v>98</v>
      </c>
      <c r="L129" s="5">
        <v>110</v>
      </c>
      <c r="N129" s="5">
        <v>120</v>
      </c>
      <c r="P129" s="5">
        <f>SUM(F129:O129)</f>
        <v>328</v>
      </c>
      <c r="R129" s="59">
        <v>30</v>
      </c>
    </row>
    <row r="130" spans="1:18" s="5" customFormat="1" ht="13.5" customHeight="1">
      <c r="A130" s="5" t="s">
        <v>9</v>
      </c>
      <c r="B130" s="5" t="s">
        <v>247</v>
      </c>
      <c r="D130" s="5" t="s">
        <v>248</v>
      </c>
      <c r="E130" s="5" t="s">
        <v>249</v>
      </c>
      <c r="F130" s="5" t="s">
        <v>143</v>
      </c>
      <c r="J130" s="5">
        <v>68</v>
      </c>
      <c r="L130" s="5">
        <v>73</v>
      </c>
      <c r="N130" s="5">
        <v>51</v>
      </c>
      <c r="P130" s="5">
        <f>SUM(F130:O130)</f>
        <v>192</v>
      </c>
      <c r="R130" s="59">
        <v>25</v>
      </c>
    </row>
    <row r="131" s="5" customFormat="1" ht="13.5" customHeight="1">
      <c r="R131" s="59"/>
    </row>
    <row r="132" spans="2:18" s="5" customFormat="1" ht="13.5" customHeight="1">
      <c r="B132" s="6" t="s">
        <v>43</v>
      </c>
      <c r="C132" s="6"/>
      <c r="R132" s="59"/>
    </row>
    <row r="133" spans="1:22" s="5" customFormat="1" ht="13.5" customHeight="1">
      <c r="A133" s="5" t="s">
        <v>8</v>
      </c>
      <c r="B133" s="5" t="s">
        <v>91</v>
      </c>
      <c r="D133" s="5" t="s">
        <v>7</v>
      </c>
      <c r="E133" s="5" t="s">
        <v>92</v>
      </c>
      <c r="F133" s="5" t="s">
        <v>104</v>
      </c>
      <c r="L133" s="5">
        <v>360</v>
      </c>
      <c r="N133" s="5">
        <v>98</v>
      </c>
      <c r="P133" s="5">
        <f>SUM(F133:O133)</f>
        <v>458</v>
      </c>
      <c r="R133" s="59">
        <v>30</v>
      </c>
      <c r="T133" s="68"/>
      <c r="V133" s="14"/>
    </row>
    <row r="134" spans="1:20" s="5" customFormat="1" ht="13.5" customHeight="1">
      <c r="A134" s="5" t="s">
        <v>9</v>
      </c>
      <c r="B134" s="5" t="s">
        <v>244</v>
      </c>
      <c r="C134" s="68"/>
      <c r="D134" s="5" t="s">
        <v>7</v>
      </c>
      <c r="E134" s="14" t="s">
        <v>245</v>
      </c>
      <c r="F134" s="5" t="s">
        <v>246</v>
      </c>
      <c r="L134" s="5">
        <v>360</v>
      </c>
      <c r="N134" s="5">
        <v>0</v>
      </c>
      <c r="P134" s="5">
        <f>SUM(F134:O134)</f>
        <v>360</v>
      </c>
      <c r="R134" s="59">
        <v>25</v>
      </c>
      <c r="T134" s="68"/>
    </row>
    <row r="135" spans="1:19" s="5" customFormat="1" ht="13.5" customHeight="1">
      <c r="A135" s="5" t="s">
        <v>11</v>
      </c>
      <c r="B135" s="5" t="s">
        <v>260</v>
      </c>
      <c r="D135" s="5" t="s">
        <v>7</v>
      </c>
      <c r="E135" s="5" t="s">
        <v>261</v>
      </c>
      <c r="F135" s="5" t="s">
        <v>104</v>
      </c>
      <c r="J135" s="5">
        <v>102</v>
      </c>
      <c r="L135" s="5">
        <v>59</v>
      </c>
      <c r="N135" s="5">
        <v>93</v>
      </c>
      <c r="P135" s="5">
        <f>SUM(F135:O135)</f>
        <v>254</v>
      </c>
      <c r="Q135" s="32"/>
      <c r="R135" s="59">
        <v>21</v>
      </c>
      <c r="S135" s="37"/>
    </row>
    <row r="136" spans="2:19" s="5" customFormat="1" ht="13.5" customHeight="1">
      <c r="B136" s="37"/>
      <c r="Q136" s="32"/>
      <c r="R136" s="59"/>
      <c r="S136" s="37"/>
    </row>
    <row r="137" spans="1:18" s="5" customFormat="1" ht="13.5" customHeight="1">
      <c r="A137" s="14"/>
      <c r="B137" s="6" t="s">
        <v>157</v>
      </c>
      <c r="Q137" s="14"/>
      <c r="R137" s="14"/>
    </row>
    <row r="138" spans="1:18" s="5" customFormat="1" ht="13.5" customHeight="1">
      <c r="A138" s="14" t="s">
        <v>8</v>
      </c>
      <c r="B138" s="5" t="s">
        <v>105</v>
      </c>
      <c r="D138" s="5" t="s">
        <v>26</v>
      </c>
      <c r="E138" s="5" t="s">
        <v>106</v>
      </c>
      <c r="F138" s="5" t="s">
        <v>158</v>
      </c>
      <c r="J138" s="5">
        <v>92</v>
      </c>
      <c r="L138" s="5">
        <v>66</v>
      </c>
      <c r="N138" s="5">
        <v>120</v>
      </c>
      <c r="P138" s="5">
        <f>SUM(F138:O138)</f>
        <v>278</v>
      </c>
      <c r="Q138" s="14"/>
      <c r="R138" s="59">
        <v>30</v>
      </c>
    </row>
    <row r="139" spans="17:19" s="5" customFormat="1" ht="13.5" customHeight="1">
      <c r="Q139" s="32"/>
      <c r="R139" s="59"/>
      <c r="S139" s="37"/>
    </row>
    <row r="140" spans="1:17" ht="13.5" customHeight="1">
      <c r="A140" s="5"/>
      <c r="B140" s="6" t="s">
        <v>44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8" ht="13.5" customHeight="1">
      <c r="A141" s="5" t="s">
        <v>8</v>
      </c>
      <c r="B141" s="5" t="s">
        <v>105</v>
      </c>
      <c r="C141" s="5"/>
      <c r="D141" s="5" t="s">
        <v>26</v>
      </c>
      <c r="E141" s="5" t="s">
        <v>106</v>
      </c>
      <c r="F141" s="5" t="s">
        <v>250</v>
      </c>
      <c r="G141" s="5"/>
      <c r="H141" s="5"/>
      <c r="I141" s="5"/>
      <c r="J141" s="5">
        <v>107</v>
      </c>
      <c r="K141" s="5"/>
      <c r="L141" s="5">
        <v>120</v>
      </c>
      <c r="M141" s="5"/>
      <c r="N141" s="5">
        <v>120</v>
      </c>
      <c r="O141" s="5"/>
      <c r="P141" s="5">
        <f>SUM(F141:O141)</f>
        <v>347</v>
      </c>
      <c r="Q141" s="5"/>
      <c r="R141" s="59">
        <v>30</v>
      </c>
    </row>
    <row r="142" spans="1:18" s="5" customFormat="1" ht="13.5" customHeight="1">
      <c r="A142" s="5" t="s">
        <v>9</v>
      </c>
      <c r="B142" s="5" t="s">
        <v>22</v>
      </c>
      <c r="C142" s="68"/>
      <c r="D142" s="5" t="s">
        <v>7</v>
      </c>
      <c r="E142" s="5" t="s">
        <v>23</v>
      </c>
      <c r="F142" s="5" t="s">
        <v>144</v>
      </c>
      <c r="J142" s="5">
        <v>78</v>
      </c>
      <c r="L142" s="5">
        <v>60</v>
      </c>
      <c r="N142" s="5">
        <v>120</v>
      </c>
      <c r="P142" s="5">
        <f>SUM(F142:O142)</f>
        <v>258</v>
      </c>
      <c r="R142" s="59">
        <v>25</v>
      </c>
    </row>
    <row r="143" spans="1:18" s="5" customFormat="1" ht="13.5" customHeight="1">
      <c r="A143" s="5" t="s">
        <v>11</v>
      </c>
      <c r="B143" s="5" t="s">
        <v>94</v>
      </c>
      <c r="D143" s="5" t="s">
        <v>19</v>
      </c>
      <c r="E143" s="5" t="s">
        <v>95</v>
      </c>
      <c r="F143" s="5" t="s">
        <v>251</v>
      </c>
      <c r="J143" s="5">
        <v>50</v>
      </c>
      <c r="L143" s="5">
        <v>60</v>
      </c>
      <c r="N143" s="5">
        <v>46</v>
      </c>
      <c r="P143" s="5">
        <f>SUM(F143:O143)</f>
        <v>156</v>
      </c>
      <c r="R143" s="59">
        <v>21</v>
      </c>
    </row>
    <row r="144" s="5" customFormat="1" ht="13.5" customHeight="1"/>
    <row r="145" spans="2:18" s="5" customFormat="1" ht="13.5" customHeight="1">
      <c r="B145" s="6" t="s">
        <v>56</v>
      </c>
      <c r="R145" s="59"/>
    </row>
    <row r="146" spans="1:18" s="5" customFormat="1" ht="13.5" customHeight="1">
      <c r="A146" s="5" t="s">
        <v>8</v>
      </c>
      <c r="B146" s="5" t="s">
        <v>51</v>
      </c>
      <c r="D146" s="5" t="s">
        <v>55</v>
      </c>
      <c r="E146" s="5" t="s">
        <v>52</v>
      </c>
      <c r="F146" s="5" t="s">
        <v>71</v>
      </c>
      <c r="L146" s="5">
        <v>360</v>
      </c>
      <c r="N146" s="5">
        <v>165</v>
      </c>
      <c r="P146" s="5">
        <f>SUM(F146:O146)</f>
        <v>525</v>
      </c>
      <c r="R146" s="59">
        <v>30</v>
      </c>
    </row>
    <row r="147" spans="1:18" s="5" customFormat="1" ht="13.5" customHeight="1">
      <c r="A147" s="5" t="s">
        <v>9</v>
      </c>
      <c r="B147" s="5" t="s">
        <v>96</v>
      </c>
      <c r="D147" s="5" t="s">
        <v>7</v>
      </c>
      <c r="E147" s="5" t="s">
        <v>97</v>
      </c>
      <c r="F147" s="5" t="s">
        <v>57</v>
      </c>
      <c r="L147" s="5">
        <v>360</v>
      </c>
      <c r="N147" s="5">
        <v>135</v>
      </c>
      <c r="P147" s="5">
        <f>SUM(F147:O147)</f>
        <v>495</v>
      </c>
      <c r="R147" s="59">
        <v>25</v>
      </c>
    </row>
    <row r="148" spans="1:18" s="5" customFormat="1" ht="13.5" customHeight="1">
      <c r="A148" s="5" t="s">
        <v>11</v>
      </c>
      <c r="B148" s="5" t="s">
        <v>107</v>
      </c>
      <c r="D148" s="5" t="s">
        <v>55</v>
      </c>
      <c r="E148" s="5" t="s">
        <v>108</v>
      </c>
      <c r="F148" s="5" t="s">
        <v>71</v>
      </c>
      <c r="L148" s="5">
        <v>360</v>
      </c>
      <c r="N148" s="5">
        <v>77</v>
      </c>
      <c r="P148" s="5">
        <f>SUM(F148:O148)</f>
        <v>437</v>
      </c>
      <c r="R148" s="59">
        <v>21</v>
      </c>
    </row>
    <row r="149" spans="1:18" s="5" customFormat="1" ht="13.5" customHeight="1">
      <c r="A149" s="5" t="s">
        <v>12</v>
      </c>
      <c r="B149" s="5" t="s">
        <v>53</v>
      </c>
      <c r="D149" s="5" t="s">
        <v>7</v>
      </c>
      <c r="E149" s="5" t="s">
        <v>54</v>
      </c>
      <c r="F149" s="5" t="s">
        <v>71</v>
      </c>
      <c r="J149" s="5">
        <v>48</v>
      </c>
      <c r="L149" s="5">
        <v>120</v>
      </c>
      <c r="N149" s="5">
        <v>114</v>
      </c>
      <c r="P149" s="5">
        <f>SUM(F149:O149)</f>
        <v>282</v>
      </c>
      <c r="R149" s="59">
        <v>18</v>
      </c>
    </row>
    <row r="150" s="5" customFormat="1" ht="13.5" customHeight="1">
      <c r="R150" s="59"/>
    </row>
    <row r="151" s="5" customFormat="1" ht="13.5" customHeight="1">
      <c r="R151" s="59"/>
    </row>
    <row r="152" s="5" customFormat="1" ht="13.5" customHeight="1">
      <c r="R152" s="59"/>
    </row>
    <row r="153" spans="7:23" s="25" customFormat="1" ht="15.75" customHeight="1">
      <c r="G153" s="55" t="s">
        <v>47</v>
      </c>
      <c r="R153" s="62"/>
      <c r="S153" s="29"/>
      <c r="T153" s="29"/>
      <c r="U153" s="29"/>
      <c r="V153" s="29"/>
      <c r="W153" s="29"/>
    </row>
    <row r="154" spans="6:23" s="25" customFormat="1" ht="15.75" customHeight="1">
      <c r="F154" s="41"/>
      <c r="G154" s="47" t="s">
        <v>48</v>
      </c>
      <c r="R154" s="62"/>
      <c r="S154" s="29"/>
      <c r="T154" s="29"/>
      <c r="U154" s="29"/>
      <c r="V154" s="29"/>
      <c r="W154" s="29"/>
    </row>
    <row r="155" spans="4:19" s="41" customFormat="1" ht="15.75" customHeight="1">
      <c r="D155" s="42"/>
      <c r="G155" s="43" t="s">
        <v>145</v>
      </c>
      <c r="O155" s="44"/>
      <c r="Q155" s="45"/>
      <c r="R155" s="60"/>
      <c r="S155" s="46"/>
    </row>
    <row r="156" spans="4:19" s="41" customFormat="1" ht="15.75" customHeight="1">
      <c r="D156" s="42"/>
      <c r="G156" s="43"/>
      <c r="O156" s="44"/>
      <c r="Q156" s="45"/>
      <c r="R156" s="60"/>
      <c r="S156" s="46"/>
    </row>
    <row r="157" spans="4:19" s="41" customFormat="1" ht="15.75" customHeight="1">
      <c r="D157" s="42"/>
      <c r="G157" s="43"/>
      <c r="O157" s="44"/>
      <c r="Q157" s="45"/>
      <c r="R157" s="60"/>
      <c r="S157" s="46"/>
    </row>
    <row r="158" spans="4:19" s="41" customFormat="1" ht="15.75" customHeight="1">
      <c r="D158" s="42"/>
      <c r="G158" s="43"/>
      <c r="O158" s="44"/>
      <c r="Q158" s="45"/>
      <c r="R158" s="60"/>
      <c r="S158" s="46"/>
    </row>
    <row r="159" spans="4:19" s="41" customFormat="1" ht="13.5" customHeight="1">
      <c r="D159" s="42"/>
      <c r="E159" s="43"/>
      <c r="O159" s="44"/>
      <c r="Q159" s="45"/>
      <c r="R159" s="60"/>
      <c r="S159" s="46"/>
    </row>
    <row r="160" spans="6:23" s="6" customFormat="1" ht="13.5" customHeight="1">
      <c r="F160" s="10" t="s">
        <v>24</v>
      </c>
      <c r="R160" s="59"/>
      <c r="S160" s="30"/>
      <c r="T160" s="30"/>
      <c r="U160" s="30"/>
      <c r="V160" s="30"/>
      <c r="W160" s="30"/>
    </row>
    <row r="161" spans="6:23" s="5" customFormat="1" ht="13.5" customHeight="1">
      <c r="F161" s="11" t="s">
        <v>109</v>
      </c>
      <c r="R161" s="59"/>
      <c r="S161" s="26"/>
      <c r="T161" s="26"/>
      <c r="U161" s="26"/>
      <c r="V161" s="26"/>
      <c r="W161" s="26"/>
    </row>
    <row r="162" spans="6:23" s="5" customFormat="1" ht="13.5" customHeight="1">
      <c r="F162" s="11" t="s">
        <v>110</v>
      </c>
      <c r="R162" s="59"/>
      <c r="S162" s="26"/>
      <c r="T162" s="26"/>
      <c r="U162" s="26"/>
      <c r="V162" s="26"/>
      <c r="W162" s="26"/>
    </row>
    <row r="163" spans="6:23" s="5" customFormat="1" ht="13.5" customHeight="1">
      <c r="F163" s="11"/>
      <c r="R163" s="59"/>
      <c r="S163" s="26"/>
      <c r="T163" s="26"/>
      <c r="U163" s="26"/>
      <c r="V163" s="26"/>
      <c r="W163" s="26"/>
    </row>
    <row r="164" spans="7:23" s="5" customFormat="1" ht="13.5" customHeight="1">
      <c r="G164" s="12" t="s">
        <v>58</v>
      </c>
      <c r="J164" s="8"/>
      <c r="M164" s="8"/>
      <c r="P164" s="8"/>
      <c r="R164" s="59"/>
      <c r="S164" s="26"/>
      <c r="T164" s="26"/>
      <c r="U164" s="26"/>
      <c r="V164" s="26"/>
      <c r="W164" s="26"/>
    </row>
    <row r="165" spans="7:23" s="5" customFormat="1" ht="13.5" customHeight="1">
      <c r="G165" s="12" t="s">
        <v>59</v>
      </c>
      <c r="J165" s="8"/>
      <c r="M165" s="8"/>
      <c r="P165" s="8"/>
      <c r="R165" s="59"/>
      <c r="S165" s="26"/>
      <c r="T165" s="26"/>
      <c r="U165" s="26"/>
      <c r="V165" s="26"/>
      <c r="W165" s="26"/>
    </row>
    <row r="166" spans="7:23" s="5" customFormat="1" ht="13.5" customHeight="1">
      <c r="G166" s="12" t="s">
        <v>60</v>
      </c>
      <c r="J166" s="8"/>
      <c r="M166" s="8"/>
      <c r="P166" s="8"/>
      <c r="R166" s="59"/>
      <c r="S166" s="26"/>
      <c r="T166" s="26"/>
      <c r="U166" s="26"/>
      <c r="V166" s="26"/>
      <c r="W166" s="26"/>
    </row>
    <row r="167" spans="7:23" s="5" customFormat="1" ht="13.5" customHeight="1">
      <c r="G167" s="15" t="s">
        <v>61</v>
      </c>
      <c r="J167" s="8"/>
      <c r="M167" s="8"/>
      <c r="P167" s="8"/>
      <c r="R167" s="59"/>
      <c r="S167" s="26"/>
      <c r="T167" s="26"/>
      <c r="U167" s="26"/>
      <c r="V167" s="26"/>
      <c r="W167" s="26"/>
    </row>
    <row r="168" spans="7:23" s="5" customFormat="1" ht="13.5" customHeight="1">
      <c r="G168" s="15"/>
      <c r="J168" s="8"/>
      <c r="M168" s="8"/>
      <c r="P168" s="8"/>
      <c r="R168" s="59"/>
      <c r="S168" s="26"/>
      <c r="T168" s="26"/>
      <c r="U168" s="26"/>
      <c r="V168" s="26"/>
      <c r="W168" s="26"/>
    </row>
    <row r="169" spans="7:23" s="5" customFormat="1" ht="13.5" customHeight="1">
      <c r="G169"/>
      <c r="J169" s="8"/>
      <c r="M169" s="8"/>
      <c r="P169" s="8"/>
      <c r="R169" s="59"/>
      <c r="S169" s="26"/>
      <c r="T169" s="26"/>
      <c r="U169" s="26"/>
      <c r="V169" s="26"/>
      <c r="W169" s="26"/>
    </row>
    <row r="170" spans="7:23" s="5" customFormat="1" ht="15.75" customHeight="1">
      <c r="G170" s="52" t="s">
        <v>187</v>
      </c>
      <c r="J170" s="8"/>
      <c r="M170" s="8"/>
      <c r="P170" s="8"/>
      <c r="R170" s="59"/>
      <c r="S170" s="26"/>
      <c r="T170" s="26"/>
      <c r="U170" s="26"/>
      <c r="V170" s="26"/>
      <c r="W170" s="26"/>
    </row>
    <row r="171" ht="15.75" customHeight="1">
      <c r="G171" s="51" t="s">
        <v>188</v>
      </c>
    </row>
    <row r="172" ht="13.5" customHeight="1">
      <c r="G172" s="16"/>
    </row>
    <row r="173" spans="4:23" s="5" customFormat="1" ht="13.5" customHeight="1">
      <c r="D173"/>
      <c r="G173" s="16" t="s">
        <v>189</v>
      </c>
      <c r="R173" s="59"/>
      <c r="S173" s="26"/>
      <c r="T173" s="26"/>
      <c r="U173" s="26"/>
      <c r="V173" s="26"/>
      <c r="W173" s="26"/>
    </row>
    <row r="174" spans="1:23" s="2" customFormat="1" ht="13.5" customHeight="1">
      <c r="A174" s="5"/>
      <c r="B174" s="5"/>
      <c r="C174" s="5"/>
      <c r="D174" s="5"/>
      <c r="E174" s="5"/>
      <c r="F174" s="5"/>
      <c r="G174" s="2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9"/>
      <c r="S174" s="26"/>
      <c r="T174" s="24"/>
      <c r="U174" s="24"/>
      <c r="V174" s="24"/>
      <c r="W174" s="24"/>
    </row>
    <row r="175" spans="2:17" ht="13.5" customHeight="1">
      <c r="B175" s="5"/>
      <c r="C175" s="5"/>
      <c r="D175" s="5"/>
      <c r="E175" s="5"/>
      <c r="F175" s="5"/>
      <c r="G175" s="54" t="s">
        <v>190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4:7" ht="13.5" customHeight="1">
      <c r="D176" s="5"/>
      <c r="G176" s="54" t="s">
        <v>191</v>
      </c>
    </row>
    <row r="177" ht="13.5" customHeight="1">
      <c r="G177" s="16"/>
    </row>
    <row r="178" ht="13.5" customHeight="1">
      <c r="G178" s="16" t="s">
        <v>192</v>
      </c>
    </row>
    <row r="179" ht="13.5" customHeight="1">
      <c r="G179" s="50"/>
    </row>
    <row r="180" ht="13.5" customHeight="1">
      <c r="G180" s="69" t="s">
        <v>207</v>
      </c>
    </row>
    <row r="181" ht="13.5" customHeight="1">
      <c r="G181" s="16" t="s">
        <v>193</v>
      </c>
    </row>
    <row r="182" spans="6:17" ht="13.5" customHeight="1">
      <c r="F182" s="76"/>
      <c r="G182" s="17" t="s">
        <v>271</v>
      </c>
      <c r="Q182" s="5"/>
    </row>
    <row r="183" spans="6:17" ht="13.5" customHeight="1">
      <c r="F183" s="20" t="s">
        <v>270</v>
      </c>
      <c r="Q183" s="5"/>
    </row>
    <row r="184" spans="6:17" ht="13.5" customHeight="1">
      <c r="F184" s="20" t="s">
        <v>208</v>
      </c>
      <c r="Q184" s="5"/>
    </row>
    <row r="185" spans="6:17" ht="13.5" customHeight="1">
      <c r="F185" s="75" t="s">
        <v>209</v>
      </c>
      <c r="Q185" s="5"/>
    </row>
    <row r="186" spans="6:17" ht="13.5" customHeight="1">
      <c r="F186" s="75" t="s">
        <v>210</v>
      </c>
      <c r="Q186" s="5"/>
    </row>
    <row r="187" spans="7:17" ht="13.5" customHeight="1">
      <c r="G187" s="50"/>
      <c r="Q187" s="5"/>
    </row>
    <row r="188" spans="7:17" ht="13.5" customHeight="1">
      <c r="G188" s="17" t="s">
        <v>194</v>
      </c>
      <c r="Q188" s="5"/>
    </row>
    <row r="189" ht="13.5" customHeight="1">
      <c r="G189" s="16" t="s">
        <v>195</v>
      </c>
    </row>
    <row r="190" ht="13.5" customHeight="1">
      <c r="G190" s="50"/>
    </row>
    <row r="191" ht="13.5" customHeight="1">
      <c r="G191" s="16" t="s">
        <v>196</v>
      </c>
    </row>
    <row r="192" ht="13.5" customHeight="1">
      <c r="G192" s="16" t="s">
        <v>197</v>
      </c>
    </row>
    <row r="193" ht="13.5" customHeight="1">
      <c r="G193" s="16"/>
    </row>
    <row r="194" ht="13.5" customHeight="1">
      <c r="G194" s="16"/>
    </row>
    <row r="195" ht="13.5" customHeight="1">
      <c r="G195" s="53" t="s">
        <v>198</v>
      </c>
    </row>
    <row r="196" ht="13.5" customHeight="1">
      <c r="G196" s="17" t="s">
        <v>199</v>
      </c>
    </row>
    <row r="197" ht="13.5" customHeight="1">
      <c r="G197" s="20" t="s">
        <v>200</v>
      </c>
    </row>
    <row r="198" ht="13.5" customHeight="1">
      <c r="G198" s="20" t="s">
        <v>201</v>
      </c>
    </row>
    <row r="199" ht="13.5" customHeight="1">
      <c r="G199" s="20" t="s">
        <v>202</v>
      </c>
    </row>
    <row r="200" ht="13.5" customHeight="1">
      <c r="G200" s="20" t="s">
        <v>203</v>
      </c>
    </row>
    <row r="201" ht="13.5" customHeight="1">
      <c r="G201" s="20" t="s">
        <v>204</v>
      </c>
    </row>
    <row r="202" ht="13.5" customHeight="1">
      <c r="G202" s="20" t="s">
        <v>205</v>
      </c>
    </row>
    <row r="203" ht="13.5" customHeight="1">
      <c r="G203" s="17" t="s">
        <v>206</v>
      </c>
    </row>
    <row r="204" ht="13.5" customHeight="1">
      <c r="G204" s="20"/>
    </row>
    <row r="205" ht="13.5" customHeight="1">
      <c r="G205" s="17"/>
    </row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hyperlinks>
    <hyperlink ref="G155" r:id="rId1" display="http://www.zanoniacup.estranky.cz/"/>
  </hyperlinks>
  <printOptions/>
  <pageMargins left="0.4330708661417323" right="0.2362204724409449" top="0.4724409448818898" bottom="0.5511811023622047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2009-10-08T08:06:58Z</cp:lastPrinted>
  <dcterms:created xsi:type="dcterms:W3CDTF">2002-01-18T11:46:41Z</dcterms:created>
  <dcterms:modified xsi:type="dcterms:W3CDTF">2009-10-13T10:34:14Z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