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9 - 2. kolo" sheetId="1" r:id="rId1"/>
    <sheet name="List2" sheetId="2" r:id="rId2"/>
    <sheet name="List3" sheetId="3" r:id="rId3"/>
  </sheets>
  <definedNames>
    <definedName name="_xlnm.Print_Area" localSheetId="0">'Pi liga 2009 - 2. kolo'!$A$1:$R$162</definedName>
  </definedNames>
  <calcPr fullCalcOnLoad="1"/>
</workbook>
</file>

<file path=xl/sharedStrings.xml><?xml version="1.0" encoding="utf-8"?>
<sst xmlns="http://schemas.openxmlformats.org/spreadsheetml/2006/main" count="324" uniqueCount="204">
  <si>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</si>
  <si>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</si>
  <si>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</si>
  <si>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</si>
  <si>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</si>
  <si>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</si>
  <si>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</si>
  <si>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</si>
  <si>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</si>
  <si>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</si>
  <si>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</si>
  <si>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</si>
  <si>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</si>
  <si>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</si>
  <si>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</si>
  <si>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</si>
  <si>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</si>
  <si>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</si>
  <si>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</si>
  <si>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</si>
  <si>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</si>
  <si>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</si>
  <si>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</si>
  <si>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</si>
  <si>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</si>
  <si>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</si>
  <si>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</si>
  <si>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</si>
  <si>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</si>
  <si>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Dudáček Zdeněk</t>
  </si>
  <si>
    <t>494 - 3</t>
  </si>
  <si>
    <t>Asistenti</t>
  </si>
  <si>
    <t>mž</t>
  </si>
  <si>
    <t>Pondělíček Jaroslav</t>
  </si>
  <si>
    <t xml:space="preserve">  </t>
  </si>
  <si>
    <t>Sponzoři</t>
  </si>
  <si>
    <t>Ibehej Dušan</t>
  </si>
  <si>
    <t>Holýšov</t>
  </si>
  <si>
    <t>237 - 7</t>
  </si>
  <si>
    <t>přepočet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</si>
  <si>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</si>
  <si>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</si>
  <si>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</si>
  <si>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</si>
  <si>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</si>
  <si>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</si>
  <si>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</si>
  <si>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</si>
  <si>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sledujte internet</t>
  </si>
  <si>
    <t>http://www.tmrmodel.cz/lmk_p4.htm</t>
  </si>
  <si>
    <t>Stod</t>
  </si>
  <si>
    <t>Jiráský Jaroslav Ing.</t>
  </si>
  <si>
    <t>156 - 14</t>
  </si>
  <si>
    <t>P5  Zličín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</si>
  <si>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</si>
  <si>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</si>
  <si>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</si>
  <si>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</si>
  <si>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</si>
  <si>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</si>
  <si>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</si>
  <si>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Úšava</t>
  </si>
  <si>
    <t>44 - 60</t>
  </si>
  <si>
    <t>Dixielander</t>
  </si>
  <si>
    <t>Vilémov</t>
  </si>
  <si>
    <t>Hykš Zdeněk Ing.</t>
  </si>
  <si>
    <t>46 - 27</t>
  </si>
  <si>
    <t>Dvořák Tomáš</t>
  </si>
  <si>
    <t>85 - 11</t>
  </si>
  <si>
    <t xml:space="preserve">              Hobby  centrum,  </t>
  </si>
  <si>
    <t>Koleszár Václav</t>
  </si>
  <si>
    <t>Stochov</t>
  </si>
  <si>
    <t>207 - 19</t>
  </si>
  <si>
    <t>11.</t>
  </si>
  <si>
    <t>12.</t>
  </si>
  <si>
    <t>Kmec Libor</t>
  </si>
  <si>
    <t>207 - 16</t>
  </si>
  <si>
    <t>Kladno</t>
  </si>
  <si>
    <t>kategorie F1A-N</t>
  </si>
  <si>
    <t>Pergler Vladimír</t>
  </si>
  <si>
    <t>74 - 129</t>
  </si>
  <si>
    <t>kategorie P30</t>
  </si>
  <si>
    <t>Janda Pavel</t>
  </si>
  <si>
    <t>74 - 140</t>
  </si>
  <si>
    <t>215 - 54</t>
  </si>
  <si>
    <t>Horký Roman ml.</t>
  </si>
  <si>
    <t>Horký Marek.</t>
  </si>
  <si>
    <t>215 - 53</t>
  </si>
  <si>
    <t>kategorie A1 - historické</t>
  </si>
  <si>
    <t>Aurikel</t>
  </si>
  <si>
    <t>Pavelka Jaroslav Ing.</t>
  </si>
  <si>
    <t>156 - 22</t>
  </si>
  <si>
    <t>Z pěti základních kol se započítávají tří lepší umístění,</t>
  </si>
  <si>
    <t>soutěž šestého kola je veřejná, po které následuje vyhlášení výsledků 20. ročníku PI - ligy.</t>
  </si>
  <si>
    <t>Šafler Milan</t>
  </si>
  <si>
    <t>Kopidlno</t>
  </si>
  <si>
    <t>318 - 1</t>
  </si>
  <si>
    <t>318 - 14</t>
  </si>
  <si>
    <t>Zajíc František ml.</t>
  </si>
  <si>
    <t>Zajíc František st.</t>
  </si>
  <si>
    <t>318 - 2</t>
  </si>
  <si>
    <t>Křivánek Vlastimil</t>
  </si>
  <si>
    <t>494 - 1</t>
  </si>
  <si>
    <t>Štrubínský Jindřich</t>
  </si>
  <si>
    <t>Terezín</t>
  </si>
  <si>
    <t>Pňovany</t>
  </si>
  <si>
    <t>329 - 6</t>
  </si>
  <si>
    <t xml:space="preserve">Tauer Jaroslav </t>
  </si>
  <si>
    <t xml:space="preserve">kategorie F1H </t>
  </si>
  <si>
    <t>Skokan Jaroslav</t>
  </si>
  <si>
    <t>418 - 26</t>
  </si>
  <si>
    <t>body</t>
  </si>
  <si>
    <t>kategorie F1J</t>
  </si>
  <si>
    <t>kategorie F1G</t>
  </si>
  <si>
    <t>Pecinovský David</t>
  </si>
  <si>
    <t>Staudigelová Sára</t>
  </si>
  <si>
    <t>Koutný David</t>
  </si>
  <si>
    <t>Kosmák Michal</t>
  </si>
  <si>
    <t>418 - 45</t>
  </si>
  <si>
    <t>Platych Jiří</t>
  </si>
  <si>
    <t>418 - 44</t>
  </si>
  <si>
    <t>Straka</t>
  </si>
  <si>
    <t>XL - 56</t>
  </si>
  <si>
    <t>www.zanoniacup.estranky.cz</t>
  </si>
  <si>
    <t>Kučerka Gerhard</t>
  </si>
  <si>
    <t>206 - 1</t>
  </si>
  <si>
    <t>Most</t>
  </si>
  <si>
    <t>Děčín</t>
  </si>
  <si>
    <t>Švarcová Klárka</t>
  </si>
  <si>
    <t>295 - 20</t>
  </si>
  <si>
    <t>Jinda Milan</t>
  </si>
  <si>
    <t>74 - 154</t>
  </si>
  <si>
    <t>Klánovice</t>
  </si>
  <si>
    <t>528 - 2</t>
  </si>
  <si>
    <t>Železo Jakub</t>
  </si>
  <si>
    <t>528 - 3</t>
  </si>
  <si>
    <t>Platych Pavel</t>
  </si>
  <si>
    <t>418 - 42</t>
  </si>
  <si>
    <t>Hoblík Marek</t>
  </si>
  <si>
    <t>Rakovník</t>
  </si>
  <si>
    <t>268 - 97</t>
  </si>
  <si>
    <t>Sinkule Vladimír st.</t>
  </si>
  <si>
    <t>226 - 7</t>
  </si>
  <si>
    <t>Jindřich Luboš Ing.</t>
  </si>
  <si>
    <t>226 - 14</t>
  </si>
  <si>
    <t>Kozák Petr</t>
  </si>
  <si>
    <t>494 - 17</t>
  </si>
  <si>
    <t>Hoblík Jaromír</t>
  </si>
  <si>
    <t>268 - 24</t>
  </si>
  <si>
    <t>Fišerová Kateřina</t>
  </si>
  <si>
    <t>PI * liga 2009 * 21. ročník *  2. kolo</t>
  </si>
  <si>
    <t>A. Tvarůžka</t>
  </si>
  <si>
    <t>Polojasno, teplota  15 až 20 °C, zápdní vítr 3 - 6m/sec.</t>
  </si>
  <si>
    <t>Z. Rychnovský</t>
  </si>
  <si>
    <t xml:space="preserve">J. Kalina, Ing. J. Mezihoráková, Ing. P. Matura </t>
  </si>
  <si>
    <t xml:space="preserve">J.Hammer, M.Vršeta, A.Ungermann, J.Radianská, </t>
  </si>
  <si>
    <t>JKM  Jiří Kalina, TMR model - T. Maršálek, OPTIGER potisk triček - O. Parpel</t>
  </si>
  <si>
    <t>Občerstvení</t>
  </si>
  <si>
    <t>F. Mařík - Maříková</t>
  </si>
  <si>
    <t>Le 217, 218, 704  přeloženo z 28. března</t>
  </si>
  <si>
    <t>Jiránek Václav</t>
  </si>
  <si>
    <t>BVL</t>
  </si>
  <si>
    <t>50-1</t>
  </si>
  <si>
    <t>Hanušová Ivana</t>
  </si>
  <si>
    <t>M.Hradiště</t>
  </si>
  <si>
    <t>335-1</t>
  </si>
  <si>
    <t>494 - 111</t>
  </si>
  <si>
    <t>Křivánek Luděk</t>
  </si>
  <si>
    <t>Ráž Adam</t>
  </si>
  <si>
    <t>85 - 67</t>
  </si>
  <si>
    <t>Bejček Milan</t>
  </si>
  <si>
    <t>479-5</t>
  </si>
  <si>
    <t>Belo Eugen</t>
  </si>
  <si>
    <t>44 - 12</t>
  </si>
  <si>
    <t>Holeček Vladimír</t>
  </si>
  <si>
    <t>44 - 5</t>
  </si>
  <si>
    <t>44 - 116</t>
  </si>
  <si>
    <t>Kosmák Tomáš</t>
  </si>
  <si>
    <t>418 - 43</t>
  </si>
  <si>
    <t>44 - 115</t>
  </si>
  <si>
    <t>Šoltes Martin</t>
  </si>
  <si>
    <t xml:space="preserve">494 - </t>
  </si>
  <si>
    <t>Očko Tomáš</t>
  </si>
  <si>
    <t>Dvořák Ondřej</t>
  </si>
  <si>
    <t>528 - 7</t>
  </si>
  <si>
    <t>Třešňák Luděk</t>
  </si>
  <si>
    <t>46 - 30</t>
  </si>
  <si>
    <t>Rudinský Stanislav</t>
  </si>
  <si>
    <t>44 - 92</t>
  </si>
  <si>
    <t>Pondělíček Tomáš</t>
  </si>
  <si>
    <t>494 - 20</t>
  </si>
  <si>
    <t>Trepeš František</t>
  </si>
  <si>
    <t>Káča 2</t>
  </si>
  <si>
    <t>74 - 141</t>
  </si>
  <si>
    <t>Vodička Jan</t>
  </si>
  <si>
    <t>74 - 45</t>
  </si>
  <si>
    <t>Gollywock</t>
  </si>
  <si>
    <t>44 - 113</t>
  </si>
  <si>
    <t xml:space="preserve">Č.Pátek, Ing. J.Bartík, V.Sinkule, M.Nový, Ing.J.Mezihoráková,  AUZO Pňovany, </t>
  </si>
  <si>
    <t>Klofát Josef</t>
  </si>
  <si>
    <t xml:space="preserve">Praha 4 </t>
  </si>
  <si>
    <t>74 - 163</t>
  </si>
  <si>
    <t>J.Spálený,  Ing.P.Matura, Ing. M. Chudoba, A.Tvarůžka</t>
  </si>
  <si>
    <t xml:space="preserve">P.Šimůnek, G.Kučerka, P.Bejček, V.Jiránek, Z.Rychnovský, M.Jinda, J.Skokan,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</si>
</sst>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</numFmts>
  <fonts count="5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sz val="11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8"/>
      <name val="Times New Roman CE"/>
      <family val="1"/>
    </font>
    <font>
      <b/>
      <i/>
      <sz val="28"/>
      <color indexed="14"/>
      <name val="Times New Roman CE"/>
      <family val="1"/>
    </font>
    <font>
      <b/>
      <i/>
      <sz val="24"/>
      <color indexed="14"/>
      <name val="Times New Roman CE"/>
      <family val="1"/>
    </font>
    <font>
      <b/>
      <sz val="10"/>
      <color indexed="14"/>
      <name val="Times New Roman CE"/>
      <family val="1"/>
    </font>
    <font>
      <sz val="11"/>
      <color indexed="14"/>
      <name val="Times New Roman CE"/>
      <family val="1"/>
    </font>
    <font>
      <sz val="10"/>
      <color indexed="21"/>
      <name val="Times New Roman CE"/>
      <family val="1"/>
    </font>
    <font>
      <sz val="10"/>
      <color indexed="17"/>
      <name val="Times New Roman CE"/>
      <family val="1"/>
    </font>
    <font>
      <sz val="28"/>
      <color indexed="14"/>
      <name val="Times New Roman CE"/>
      <family val="0"/>
    </font>
    <font>
      <sz val="24"/>
      <color indexed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17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2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116</xdr:row>
      <xdr:rowOff>9525</xdr:rowOff>
    </xdr:from>
    <xdr:to>
      <xdr:col>17</xdr:col>
      <xdr:colOff>352425</xdr:colOff>
      <xdr:row>120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057400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61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57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57" customWidth="1"/>
    <col min="19" max="19" width="22.875" style="27" customWidth="1"/>
    <col min="20" max="20" width="4.875" style="27" customWidth="1"/>
    <col min="21" max="23" width="9.375" style="27" customWidth="1"/>
  </cols>
  <sheetData>
    <row r="1" ht="12.75"/>
    <row r="2" spans="4:7" ht="12.75">
      <c r="D2" s="5" t="s">
        <v>69</v>
      </c>
      <c r="G2" s="5" t="s">
        <v>60</v>
      </c>
    </row>
    <row r="3" spans="1:23" s="1" customFormat="1" ht="32.25" customHeight="1">
      <c r="A3" s="4"/>
      <c r="C3" s="69"/>
      <c r="G3" s="3"/>
      <c r="H3" s="32" t="s">
        <v>150</v>
      </c>
      <c r="R3" s="75"/>
      <c r="S3" s="28"/>
      <c r="T3" s="28"/>
      <c r="U3" s="28"/>
      <c r="V3" s="28"/>
      <c r="W3" s="28"/>
    </row>
    <row r="4" spans="2:18" s="5" customFormat="1" ht="15" customHeight="1">
      <c r="B4" s="5" t="s">
        <v>1</v>
      </c>
      <c r="C4" s="67"/>
      <c r="D4" s="5" t="s">
        <v>153</v>
      </c>
      <c r="R4" s="57"/>
    </row>
    <row r="5" spans="2:18" s="5" customFormat="1" ht="15" customHeight="1">
      <c r="B5" s="5" t="s">
        <v>47</v>
      </c>
      <c r="C5" s="67"/>
      <c r="D5" s="5" t="s">
        <v>151</v>
      </c>
      <c r="R5" s="57"/>
    </row>
    <row r="6" spans="2:18" s="5" customFormat="1" ht="15" customHeight="1">
      <c r="B6" s="5" t="s">
        <v>31</v>
      </c>
      <c r="C6" s="67"/>
      <c r="D6" s="5" t="s">
        <v>155</v>
      </c>
      <c r="R6" s="57"/>
    </row>
    <row r="7" spans="3:18" s="5" customFormat="1" ht="15" customHeight="1">
      <c r="C7" s="67"/>
      <c r="D7" s="5" t="s">
        <v>154</v>
      </c>
      <c r="R7" s="57"/>
    </row>
    <row r="8" spans="2:18" s="5" customFormat="1" ht="15" customHeight="1">
      <c r="B8" s="5" t="s">
        <v>157</v>
      </c>
      <c r="C8" s="67"/>
      <c r="D8" s="5" t="s">
        <v>158</v>
      </c>
      <c r="R8" s="57"/>
    </row>
    <row r="9" spans="2:18" s="5" customFormat="1" ht="15" customHeight="1">
      <c r="B9" s="5" t="s">
        <v>2</v>
      </c>
      <c r="C9" s="67"/>
      <c r="D9" s="5" t="s">
        <v>46</v>
      </c>
      <c r="R9" s="57"/>
    </row>
    <row r="10" spans="2:18" s="5" customFormat="1" ht="15" customHeight="1">
      <c r="B10" s="5" t="s">
        <v>4</v>
      </c>
      <c r="C10" s="67"/>
      <c r="D10" s="35" t="s">
        <v>159</v>
      </c>
      <c r="R10" s="57"/>
    </row>
    <row r="11" spans="2:21" s="5" customFormat="1" ht="15" customHeight="1">
      <c r="B11" s="5" t="s">
        <v>3</v>
      </c>
      <c r="C11" s="67"/>
      <c r="D11" s="13">
        <v>40084</v>
      </c>
      <c r="R11" s="57"/>
      <c r="U11" s="13"/>
    </row>
    <row r="12" spans="2:24" s="5" customFormat="1" ht="15" customHeight="1">
      <c r="B12" s="5" t="s">
        <v>5</v>
      </c>
      <c r="C12" s="67"/>
      <c r="D12" s="5" t="s">
        <v>152</v>
      </c>
      <c r="R12" s="57"/>
      <c r="S12" s="22"/>
      <c r="T12" s="33"/>
      <c r="V12" s="14"/>
      <c r="W12" s="14"/>
      <c r="X12" s="14"/>
    </row>
    <row r="13" spans="1:29" ht="15" customHeight="1">
      <c r="A13" s="7"/>
      <c r="B13" s="46" t="s">
        <v>35</v>
      </c>
      <c r="D13" s="34" t="s">
        <v>198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4"/>
      <c r="V13" s="14"/>
      <c r="W13" s="14"/>
      <c r="X13" s="14"/>
      <c r="Y13" s="14"/>
      <c r="Z13" s="14"/>
      <c r="AA13" s="14"/>
      <c r="AB13" s="14"/>
      <c r="AC13" s="14"/>
    </row>
    <row r="14" spans="2:29" ht="12.75">
      <c r="B14" s="27"/>
      <c r="D14" s="34" t="s">
        <v>203</v>
      </c>
      <c r="V14" s="18"/>
      <c r="W14" s="5"/>
      <c r="X14" s="5"/>
      <c r="Y14" s="14"/>
      <c r="Z14" s="14"/>
      <c r="AA14" s="14"/>
      <c r="AB14" s="14"/>
      <c r="AC14" s="14"/>
    </row>
    <row r="15" spans="2:29" ht="12.75">
      <c r="B15" s="27"/>
      <c r="D15" s="34" t="s">
        <v>202</v>
      </c>
      <c r="E15" s="48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14"/>
      <c r="V15" s="18"/>
      <c r="W15" s="5"/>
      <c r="X15" s="5"/>
      <c r="Y15" s="14"/>
      <c r="Z15" s="14"/>
      <c r="AA15" s="14"/>
      <c r="AB15" s="14"/>
      <c r="AC15" s="14"/>
    </row>
    <row r="16" spans="4:29" ht="12.75">
      <c r="D16" s="26" t="s">
        <v>156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36"/>
      <c r="P16" s="36"/>
      <c r="Q16" s="14"/>
      <c r="Y16" s="5"/>
      <c r="Z16" s="5"/>
      <c r="AA16" s="5"/>
      <c r="AB16" s="5"/>
      <c r="AC16" s="5"/>
    </row>
    <row r="17" spans="1:22" s="62" customFormat="1" ht="28.5" customHeight="1">
      <c r="A17" s="61" t="s">
        <v>0</v>
      </c>
      <c r="B17" s="61" t="s">
        <v>6</v>
      </c>
      <c r="C17" s="70"/>
      <c r="E17" s="63"/>
      <c r="R17" s="76"/>
      <c r="V17" s="64"/>
    </row>
    <row r="18" spans="4:23" ht="11.25" customHeight="1">
      <c r="D18" s="19"/>
      <c r="E18" s="23"/>
      <c r="F18" s="19"/>
      <c r="G18" s="19"/>
      <c r="H18" s="19"/>
      <c r="I18" s="19"/>
      <c r="J18" s="19"/>
      <c r="R18" s="57" t="s">
        <v>111</v>
      </c>
      <c r="S18" s="12"/>
      <c r="T18" s="12"/>
      <c r="U18" s="12"/>
      <c r="W18" s="5"/>
    </row>
    <row r="19" spans="2:22" s="5" customFormat="1" ht="13.5" customHeight="1">
      <c r="B19" s="6" t="s">
        <v>18</v>
      </c>
      <c r="C19" s="71"/>
      <c r="R19" s="57"/>
      <c r="S19" s="12"/>
      <c r="T19" s="12"/>
      <c r="U19" s="12"/>
      <c r="V19" s="26"/>
    </row>
    <row r="20" spans="1:23" s="5" customFormat="1" ht="13.5" customHeight="1">
      <c r="A20" s="5" t="s">
        <v>8</v>
      </c>
      <c r="B20" s="5" t="s">
        <v>70</v>
      </c>
      <c r="C20" s="67"/>
      <c r="D20" s="5" t="s">
        <v>71</v>
      </c>
      <c r="E20" s="5" t="s">
        <v>72</v>
      </c>
      <c r="J20" s="5">
        <v>300</v>
      </c>
      <c r="L20" s="5">
        <v>1</v>
      </c>
      <c r="P20" s="5">
        <f aca="true" t="shared" si="0" ref="P20:P31">SUM(F20:O20)</f>
        <v>301</v>
      </c>
      <c r="R20" s="57">
        <v>30</v>
      </c>
      <c r="S20" s="16"/>
      <c r="T20" s="11"/>
      <c r="U20" s="16"/>
      <c r="W20" s="37"/>
    </row>
    <row r="21" spans="1:23" s="5" customFormat="1" ht="13.5" customHeight="1">
      <c r="A21" s="5" t="s">
        <v>9</v>
      </c>
      <c r="B21" s="5" t="s">
        <v>163</v>
      </c>
      <c r="C21" s="67"/>
      <c r="D21" s="5" t="s">
        <v>164</v>
      </c>
      <c r="E21" s="5" t="s">
        <v>165</v>
      </c>
      <c r="J21" s="5">
        <v>300</v>
      </c>
      <c r="L21" s="5">
        <v>0</v>
      </c>
      <c r="P21" s="5">
        <f t="shared" si="0"/>
        <v>300</v>
      </c>
      <c r="R21" s="57">
        <v>23</v>
      </c>
      <c r="S21" s="77"/>
      <c r="T21" s="16"/>
      <c r="U21" s="47"/>
      <c r="V21" s="35"/>
      <c r="W21" s="37"/>
    </row>
    <row r="22" spans="2:23" s="5" customFormat="1" ht="13.5" customHeight="1">
      <c r="B22" s="5" t="s">
        <v>160</v>
      </c>
      <c r="C22" s="67"/>
      <c r="D22" s="5" t="s">
        <v>161</v>
      </c>
      <c r="E22" s="5" t="s">
        <v>162</v>
      </c>
      <c r="J22" s="5">
        <v>300</v>
      </c>
      <c r="L22" s="5">
        <v>0</v>
      </c>
      <c r="P22" s="5">
        <f t="shared" si="0"/>
        <v>300</v>
      </c>
      <c r="R22" s="57">
        <v>23</v>
      </c>
      <c r="S22" s="56"/>
      <c r="U22" s="49"/>
      <c r="V22" s="35"/>
      <c r="W22" s="37"/>
    </row>
    <row r="23" spans="1:23" s="5" customFormat="1" ht="13.5" customHeight="1">
      <c r="A23" s="5" t="s">
        <v>11</v>
      </c>
      <c r="B23" s="47" t="s">
        <v>128</v>
      </c>
      <c r="C23" s="67" t="s">
        <v>32</v>
      </c>
      <c r="D23" s="5" t="s">
        <v>127</v>
      </c>
      <c r="E23" s="5" t="s">
        <v>129</v>
      </c>
      <c r="F23" s="5">
        <v>60</v>
      </c>
      <c r="H23" s="5">
        <v>60</v>
      </c>
      <c r="J23" s="5">
        <v>60</v>
      </c>
      <c r="L23" s="5">
        <v>58</v>
      </c>
      <c r="N23" s="5">
        <v>60</v>
      </c>
      <c r="P23" s="5">
        <f t="shared" si="0"/>
        <v>298</v>
      </c>
      <c r="R23" s="57">
        <v>18</v>
      </c>
      <c r="S23" s="56"/>
      <c r="U23" s="49"/>
      <c r="V23" s="35"/>
      <c r="W23" s="37"/>
    </row>
    <row r="24" spans="1:23" s="5" customFormat="1" ht="13.5" customHeight="1">
      <c r="A24" s="5" t="s">
        <v>12</v>
      </c>
      <c r="B24" s="49" t="s">
        <v>124</v>
      </c>
      <c r="C24" s="67"/>
      <c r="D24" s="49" t="s">
        <v>61</v>
      </c>
      <c r="E24" s="35" t="s">
        <v>125</v>
      </c>
      <c r="F24" s="5">
        <v>53</v>
      </c>
      <c r="H24" s="5">
        <v>60</v>
      </c>
      <c r="J24" s="5">
        <v>60</v>
      </c>
      <c r="L24" s="5">
        <v>60</v>
      </c>
      <c r="N24" s="5">
        <v>60</v>
      </c>
      <c r="P24" s="5">
        <f t="shared" si="0"/>
        <v>293</v>
      </c>
      <c r="R24" s="57">
        <v>16</v>
      </c>
      <c r="S24" s="36"/>
      <c r="W24" s="37"/>
    </row>
    <row r="25" spans="1:23" s="5" customFormat="1" ht="13.5" customHeight="1">
      <c r="A25" s="5" t="s">
        <v>13</v>
      </c>
      <c r="B25" s="5" t="s">
        <v>33</v>
      </c>
      <c r="C25" s="67" t="s">
        <v>34</v>
      </c>
      <c r="D25" s="5" t="s">
        <v>27</v>
      </c>
      <c r="E25" s="5" t="s">
        <v>28</v>
      </c>
      <c r="F25" s="5">
        <v>60</v>
      </c>
      <c r="H25" s="5">
        <v>60</v>
      </c>
      <c r="J25" s="5">
        <v>40</v>
      </c>
      <c r="L25" s="5">
        <v>60</v>
      </c>
      <c r="N25" s="5">
        <v>60</v>
      </c>
      <c r="P25" s="5">
        <f t="shared" si="0"/>
        <v>280</v>
      </c>
      <c r="R25" s="57">
        <v>15</v>
      </c>
      <c r="S25" s="36"/>
      <c r="W25" s="37"/>
    </row>
    <row r="26" spans="1:23" s="5" customFormat="1" ht="13.5" customHeight="1">
      <c r="A26" s="5" t="s">
        <v>10</v>
      </c>
      <c r="B26" s="5" t="s">
        <v>75</v>
      </c>
      <c r="C26" s="67"/>
      <c r="D26" s="5" t="s">
        <v>71</v>
      </c>
      <c r="E26" s="5" t="s">
        <v>76</v>
      </c>
      <c r="F26" s="5">
        <v>41</v>
      </c>
      <c r="H26" s="5">
        <v>60</v>
      </c>
      <c r="J26" s="5">
        <v>60</v>
      </c>
      <c r="L26" s="5">
        <v>60</v>
      </c>
      <c r="N26" s="5">
        <v>55</v>
      </c>
      <c r="P26" s="5">
        <f t="shared" si="0"/>
        <v>276</v>
      </c>
      <c r="R26" s="57">
        <v>14</v>
      </c>
      <c r="S26" s="36"/>
      <c r="W26" s="37"/>
    </row>
    <row r="27" spans="1:23" s="5" customFormat="1" ht="13.5" customHeight="1">
      <c r="A27" s="5" t="s">
        <v>14</v>
      </c>
      <c r="B27" s="5" t="s">
        <v>94</v>
      </c>
      <c r="C27" s="67"/>
      <c r="D27" s="5" t="s">
        <v>95</v>
      </c>
      <c r="E27" s="5" t="s">
        <v>96</v>
      </c>
      <c r="F27" s="5">
        <v>60</v>
      </c>
      <c r="H27" s="5">
        <v>60</v>
      </c>
      <c r="J27" s="5">
        <v>60</v>
      </c>
      <c r="L27" s="5">
        <v>42</v>
      </c>
      <c r="N27" s="5">
        <v>47</v>
      </c>
      <c r="P27" s="5">
        <f t="shared" si="0"/>
        <v>269</v>
      </c>
      <c r="R27" s="57">
        <v>13</v>
      </c>
      <c r="S27" s="36"/>
      <c r="W27" s="37"/>
    </row>
    <row r="28" spans="1:23" s="5" customFormat="1" ht="13.5" customHeight="1">
      <c r="A28" s="5" t="s">
        <v>15</v>
      </c>
      <c r="B28" s="5" t="s">
        <v>65</v>
      </c>
      <c r="C28" s="67"/>
      <c r="D28" s="5" t="s">
        <v>64</v>
      </c>
      <c r="E28" s="5" t="s">
        <v>66</v>
      </c>
      <c r="F28" s="5">
        <v>43</v>
      </c>
      <c r="H28" s="5">
        <v>40</v>
      </c>
      <c r="J28" s="5">
        <v>45</v>
      </c>
      <c r="L28" s="5">
        <v>60</v>
      </c>
      <c r="N28" s="5">
        <v>60</v>
      </c>
      <c r="P28" s="5">
        <f t="shared" si="0"/>
        <v>248</v>
      </c>
      <c r="R28" s="57">
        <v>12</v>
      </c>
      <c r="S28" s="36"/>
      <c r="W28" s="37"/>
    </row>
    <row r="29" spans="1:23" s="5" customFormat="1" ht="13.5" customHeight="1">
      <c r="A29" s="5" t="s">
        <v>16</v>
      </c>
      <c r="B29" s="49" t="s">
        <v>149</v>
      </c>
      <c r="C29" s="67" t="s">
        <v>32</v>
      </c>
      <c r="D29" s="49" t="s">
        <v>132</v>
      </c>
      <c r="E29" s="35" t="s">
        <v>133</v>
      </c>
      <c r="F29" s="5">
        <v>35</v>
      </c>
      <c r="H29" s="5">
        <v>60</v>
      </c>
      <c r="J29" s="5">
        <v>37</v>
      </c>
      <c r="L29" s="5">
        <v>52</v>
      </c>
      <c r="N29" s="5">
        <v>48</v>
      </c>
      <c r="P29" s="5">
        <f t="shared" si="0"/>
        <v>232</v>
      </c>
      <c r="R29" s="57">
        <v>11</v>
      </c>
      <c r="S29" s="36"/>
      <c r="W29" s="37"/>
    </row>
    <row r="30" spans="1:23" s="5" customFormat="1" ht="13.5" customHeight="1">
      <c r="A30" s="5" t="s">
        <v>17</v>
      </c>
      <c r="B30" s="5" t="s">
        <v>167</v>
      </c>
      <c r="C30" s="67"/>
      <c r="D30" s="5" t="s">
        <v>27</v>
      </c>
      <c r="E30" s="5" t="s">
        <v>166</v>
      </c>
      <c r="F30" s="5">
        <v>33</v>
      </c>
      <c r="H30" s="5">
        <v>25</v>
      </c>
      <c r="J30" s="5">
        <v>38</v>
      </c>
      <c r="L30" s="5">
        <v>43</v>
      </c>
      <c r="N30" s="5">
        <v>22</v>
      </c>
      <c r="P30" s="5">
        <f t="shared" si="0"/>
        <v>161</v>
      </c>
      <c r="R30" s="57">
        <v>10</v>
      </c>
      <c r="S30" s="36"/>
      <c r="V30" s="18"/>
      <c r="W30" s="26"/>
    </row>
    <row r="31" spans="1:23" s="5" customFormat="1" ht="13.5" customHeight="1">
      <c r="A31" s="5" t="s">
        <v>73</v>
      </c>
      <c r="B31" s="5" t="s">
        <v>101</v>
      </c>
      <c r="C31" s="67"/>
      <c r="D31" s="5" t="s">
        <v>27</v>
      </c>
      <c r="E31" s="5" t="s">
        <v>102</v>
      </c>
      <c r="F31" s="5">
        <v>22</v>
      </c>
      <c r="H31" s="5">
        <v>28</v>
      </c>
      <c r="J31" s="5">
        <v>28</v>
      </c>
      <c r="L31" s="5">
        <v>32</v>
      </c>
      <c r="N31" s="5">
        <v>27</v>
      </c>
      <c r="P31" s="5">
        <f t="shared" si="0"/>
        <v>137</v>
      </c>
      <c r="R31" s="57">
        <v>9</v>
      </c>
      <c r="S31" s="26"/>
      <c r="T31" s="26"/>
      <c r="U31" s="26"/>
      <c r="V31" s="26"/>
      <c r="W31" s="26"/>
    </row>
    <row r="32" spans="3:23" s="5" customFormat="1" ht="13.5" customHeight="1">
      <c r="C32" s="67"/>
      <c r="E32" s="18"/>
      <c r="R32" s="57"/>
      <c r="S32" s="26"/>
      <c r="T32" s="26"/>
      <c r="U32" s="26"/>
      <c r="V32" s="26"/>
      <c r="W32" s="26"/>
    </row>
    <row r="33" spans="2:23" s="5" customFormat="1" ht="13.5" customHeight="1">
      <c r="B33" s="6" t="s">
        <v>108</v>
      </c>
      <c r="C33" s="71"/>
      <c r="R33" s="57"/>
      <c r="S33" s="26"/>
      <c r="T33" s="26"/>
      <c r="U33" s="26"/>
      <c r="V33" s="26"/>
      <c r="W33" s="26"/>
    </row>
    <row r="34" spans="1:34" s="5" customFormat="1" ht="13.5" customHeight="1">
      <c r="A34" s="5" t="s">
        <v>8</v>
      </c>
      <c r="B34" s="5" t="s">
        <v>65</v>
      </c>
      <c r="C34" s="67"/>
      <c r="D34" s="5" t="s">
        <v>64</v>
      </c>
      <c r="E34" s="5" t="s">
        <v>66</v>
      </c>
      <c r="F34" s="5">
        <v>35</v>
      </c>
      <c r="H34" s="5">
        <v>110</v>
      </c>
      <c r="J34" s="5">
        <v>110</v>
      </c>
      <c r="L34" s="5">
        <v>120</v>
      </c>
      <c r="N34" s="5">
        <v>120</v>
      </c>
      <c r="P34" s="5">
        <f>SUM(F34:O34)</f>
        <v>495</v>
      </c>
      <c r="R34" s="57">
        <v>30</v>
      </c>
      <c r="S34" s="36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5" customFormat="1" ht="13.5" customHeight="1">
      <c r="A35" s="5" t="s">
        <v>9</v>
      </c>
      <c r="B35" s="5" t="s">
        <v>98</v>
      </c>
      <c r="C35" s="67" t="s">
        <v>32</v>
      </c>
      <c r="D35" s="5" t="s">
        <v>95</v>
      </c>
      <c r="E35" s="5" t="s">
        <v>97</v>
      </c>
      <c r="F35" s="5">
        <v>53</v>
      </c>
      <c r="H35" s="5">
        <v>72</v>
      </c>
      <c r="J35" s="5">
        <v>120</v>
      </c>
      <c r="L35" s="5">
        <v>120</v>
      </c>
      <c r="N35" s="5">
        <v>120</v>
      </c>
      <c r="P35" s="5">
        <f>SUM(F35:O35)</f>
        <v>485</v>
      </c>
      <c r="R35" s="57">
        <v>25</v>
      </c>
      <c r="S35" s="36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5" customFormat="1" ht="13.5" customHeight="1">
      <c r="A36" s="5" t="s">
        <v>11</v>
      </c>
      <c r="B36" s="5" t="s">
        <v>99</v>
      </c>
      <c r="C36" s="67"/>
      <c r="D36" s="5" t="s">
        <v>95</v>
      </c>
      <c r="E36" s="5" t="s">
        <v>100</v>
      </c>
      <c r="F36" s="5">
        <v>120</v>
      </c>
      <c r="P36" s="5">
        <f>SUM(F36:O36)</f>
        <v>120</v>
      </c>
      <c r="R36" s="57">
        <v>21</v>
      </c>
      <c r="S36" s="36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3:34" s="5" customFormat="1" ht="13.5" customHeight="1">
      <c r="C37" s="67"/>
      <c r="R37" s="57"/>
      <c r="AA37"/>
      <c r="AB37" s="57"/>
      <c r="AD37" s="14"/>
      <c r="AE37" s="14"/>
      <c r="AF37" s="14"/>
      <c r="AG37" s="14"/>
      <c r="AH37" s="14"/>
    </row>
    <row r="38" spans="2:23" s="5" customFormat="1" ht="13.5" customHeight="1">
      <c r="B38" s="6" t="s">
        <v>40</v>
      </c>
      <c r="C38" s="71"/>
      <c r="Q38" s="68" t="s">
        <v>39</v>
      </c>
      <c r="R38" s="57"/>
      <c r="S38" s="27"/>
      <c r="T38" s="26"/>
      <c r="U38" s="26"/>
      <c r="V38" s="26"/>
      <c r="W38" s="26"/>
    </row>
    <row r="39" spans="1:19" s="5" customFormat="1" ht="13.5" customHeight="1">
      <c r="A39" s="5" t="s">
        <v>8</v>
      </c>
      <c r="B39" s="5" t="s">
        <v>36</v>
      </c>
      <c r="C39" s="67"/>
      <c r="D39" s="5" t="s">
        <v>37</v>
      </c>
      <c r="E39" s="5" t="s">
        <v>38</v>
      </c>
      <c r="J39" s="5">
        <v>900</v>
      </c>
      <c r="P39" s="5">
        <f>SUM(F39:O39)</f>
        <v>900</v>
      </c>
      <c r="Q39" s="31">
        <f>SUM(P39*1.4)</f>
        <v>1260</v>
      </c>
      <c r="R39" s="57">
        <v>30</v>
      </c>
      <c r="S39" s="36"/>
    </row>
    <row r="40" spans="1:19" s="5" customFormat="1" ht="13.5" customHeight="1">
      <c r="A40" s="5" t="s">
        <v>9</v>
      </c>
      <c r="B40" s="5" t="s">
        <v>29</v>
      </c>
      <c r="C40" s="67"/>
      <c r="D40" s="5" t="s">
        <v>27</v>
      </c>
      <c r="E40" s="5" t="s">
        <v>30</v>
      </c>
      <c r="F40" s="5">
        <v>180</v>
      </c>
      <c r="H40" s="5">
        <v>180</v>
      </c>
      <c r="J40" s="5">
        <v>180</v>
      </c>
      <c r="L40" s="5">
        <v>146</v>
      </c>
      <c r="N40" s="5">
        <v>180</v>
      </c>
      <c r="P40" s="5">
        <f>SUM(F40:O40)</f>
        <v>866</v>
      </c>
      <c r="Q40" s="31">
        <f>SUM(P40*1.4)</f>
        <v>1212.3999999999999</v>
      </c>
      <c r="R40" s="57">
        <v>25</v>
      </c>
      <c r="S40" s="36"/>
    </row>
    <row r="41" spans="1:19" s="5" customFormat="1" ht="13.5" customHeight="1">
      <c r="A41" s="5" t="s">
        <v>11</v>
      </c>
      <c r="B41" s="5" t="s">
        <v>107</v>
      </c>
      <c r="C41" s="67"/>
      <c r="D41" s="5" t="s">
        <v>105</v>
      </c>
      <c r="E41" s="5" t="s">
        <v>106</v>
      </c>
      <c r="F41" s="5">
        <v>180</v>
      </c>
      <c r="H41" s="5">
        <v>180</v>
      </c>
      <c r="J41" s="5">
        <v>91</v>
      </c>
      <c r="L41" s="5">
        <v>180</v>
      </c>
      <c r="N41" s="5">
        <v>100</v>
      </c>
      <c r="P41" s="5">
        <f>SUM(F41:O41)</f>
        <v>731</v>
      </c>
      <c r="Q41" s="31">
        <f>SUM(P41*1.4)</f>
        <v>1023.4</v>
      </c>
      <c r="R41" s="57">
        <v>21</v>
      </c>
      <c r="S41" s="36"/>
    </row>
    <row r="42" spans="1:19" s="5" customFormat="1" ht="13.5" customHeight="1">
      <c r="A42" s="5" t="s">
        <v>12</v>
      </c>
      <c r="B42" s="5" t="s">
        <v>130</v>
      </c>
      <c r="C42" s="67"/>
      <c r="D42" s="5" t="s">
        <v>7</v>
      </c>
      <c r="E42" s="5" t="s">
        <v>131</v>
      </c>
      <c r="F42" s="5">
        <v>180</v>
      </c>
      <c r="H42" s="5">
        <v>180</v>
      </c>
      <c r="P42" s="5">
        <f>SUM(F42:O42)</f>
        <v>360</v>
      </c>
      <c r="Q42" s="31">
        <f>SUM(P42*1.4)</f>
        <v>503.99999999999994</v>
      </c>
      <c r="R42" s="57">
        <v>18</v>
      </c>
      <c r="S42" s="36"/>
    </row>
    <row r="43" spans="1:5" ht="12.75">
      <c r="A43" s="5"/>
      <c r="B43" s="5"/>
      <c r="C43" s="67"/>
      <c r="D43" s="5"/>
      <c r="E43" s="5"/>
    </row>
    <row r="44" spans="2:17" ht="12.75">
      <c r="B44" s="6" t="s">
        <v>78</v>
      </c>
      <c r="C44" s="6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1"/>
    </row>
    <row r="45" spans="1:23" ht="15">
      <c r="A45" s="5" t="s">
        <v>8</v>
      </c>
      <c r="B45" s="5" t="s">
        <v>168</v>
      </c>
      <c r="C45" s="73" t="s">
        <v>25</v>
      </c>
      <c r="D45" s="5" t="s">
        <v>26</v>
      </c>
      <c r="E45" s="18" t="s">
        <v>169</v>
      </c>
      <c r="F45" s="5">
        <v>180</v>
      </c>
      <c r="G45" s="5"/>
      <c r="H45" s="5">
        <v>180</v>
      </c>
      <c r="I45" s="5"/>
      <c r="J45" s="5">
        <v>180</v>
      </c>
      <c r="K45" s="5"/>
      <c r="L45" s="5">
        <v>180</v>
      </c>
      <c r="M45" s="5"/>
      <c r="N45" s="5">
        <v>150</v>
      </c>
      <c r="O45" s="5"/>
      <c r="P45" s="5">
        <f>SUM(F45:O45)</f>
        <v>870</v>
      </c>
      <c r="Q45" s="31">
        <f>SUM(P45*1.4)</f>
        <v>1218</v>
      </c>
      <c r="R45" s="57">
        <v>30</v>
      </c>
      <c r="S45" s="36"/>
      <c r="T45" s="5"/>
      <c r="U45" s="5"/>
      <c r="V45" s="5"/>
      <c r="W45" s="19"/>
    </row>
    <row r="46" spans="1:23" ht="15">
      <c r="A46" s="5" t="s">
        <v>9</v>
      </c>
      <c r="B46" s="5" t="s">
        <v>79</v>
      </c>
      <c r="C46" s="67"/>
      <c r="D46" s="5" t="s">
        <v>7</v>
      </c>
      <c r="E46" s="5" t="s">
        <v>80</v>
      </c>
      <c r="F46" s="5">
        <v>62</v>
      </c>
      <c r="G46" s="5"/>
      <c r="H46" s="5">
        <v>138</v>
      </c>
      <c r="I46" s="5"/>
      <c r="J46" s="5">
        <v>118</v>
      </c>
      <c r="K46" s="5"/>
      <c r="L46" s="5">
        <v>152</v>
      </c>
      <c r="M46" s="5"/>
      <c r="N46" s="5">
        <v>180</v>
      </c>
      <c r="O46" s="5"/>
      <c r="P46" s="5">
        <f>SUM(F46:O46)</f>
        <v>650</v>
      </c>
      <c r="Q46" s="31">
        <f>SUM(P46*1.4)</f>
        <v>909.9999999999999</v>
      </c>
      <c r="R46" s="57">
        <v>25</v>
      </c>
      <c r="S46" s="36"/>
      <c r="T46" s="5"/>
      <c r="U46" s="5"/>
      <c r="V46" s="18"/>
      <c r="W46" s="19"/>
    </row>
    <row r="47" spans="1:23" ht="15">
      <c r="A47" s="5" t="s">
        <v>11</v>
      </c>
      <c r="B47" s="5" t="s">
        <v>109</v>
      </c>
      <c r="C47" s="67"/>
      <c r="D47" s="5" t="s">
        <v>104</v>
      </c>
      <c r="E47" s="5" t="s">
        <v>110</v>
      </c>
      <c r="F47" s="5">
        <v>63</v>
      </c>
      <c r="G47" s="5"/>
      <c r="H47" s="5"/>
      <c r="I47" s="5"/>
      <c r="J47" s="5"/>
      <c r="K47" s="5"/>
      <c r="L47" s="5"/>
      <c r="M47" s="5"/>
      <c r="N47" s="5"/>
      <c r="O47" s="5"/>
      <c r="P47" s="5">
        <f>SUM(F47:O47)</f>
        <v>63</v>
      </c>
      <c r="Q47" s="31">
        <f>SUM(P47*1.4)</f>
        <v>88.19999999999999</v>
      </c>
      <c r="R47" s="57">
        <v>21</v>
      </c>
      <c r="S47" s="36"/>
      <c r="T47" s="5"/>
      <c r="U47" s="5"/>
      <c r="V47" s="5"/>
      <c r="W47" s="19"/>
    </row>
    <row r="48" spans="2:16" ht="12.75">
      <c r="B48" s="5"/>
      <c r="C48" s="6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23" s="5" customFormat="1" ht="13.5" customHeight="1">
      <c r="B49" s="6" t="s">
        <v>81</v>
      </c>
      <c r="C49" s="67"/>
      <c r="Q49" s="31"/>
      <c r="R49" s="57"/>
      <c r="W49" s="26"/>
    </row>
    <row r="50" spans="1:22" s="5" customFormat="1" ht="13.5" customHeight="1">
      <c r="A50" s="5" t="s">
        <v>8</v>
      </c>
      <c r="B50" s="5" t="s">
        <v>170</v>
      </c>
      <c r="D50" s="5" t="s">
        <v>50</v>
      </c>
      <c r="E50" s="5" t="s">
        <v>171</v>
      </c>
      <c r="J50" s="5">
        <v>500</v>
      </c>
      <c r="L50" s="5">
        <v>160</v>
      </c>
      <c r="P50" s="5">
        <f aca="true" t="shared" si="1" ref="P50:P55">SUM(F50:O50)</f>
        <v>660</v>
      </c>
      <c r="R50" s="57">
        <v>30</v>
      </c>
      <c r="S50" s="38"/>
      <c r="T50" s="19"/>
      <c r="U50" s="19"/>
      <c r="V50" s="19"/>
    </row>
    <row r="51" spans="1:22" ht="13.5" customHeight="1">
      <c r="A51" s="5" t="s">
        <v>9</v>
      </c>
      <c r="B51" s="5" t="s">
        <v>172</v>
      </c>
      <c r="C51" s="5"/>
      <c r="D51" s="5" t="s">
        <v>19</v>
      </c>
      <c r="E51" s="5" t="s">
        <v>173</v>
      </c>
      <c r="F51" s="5"/>
      <c r="G51" s="5"/>
      <c r="H51" s="5"/>
      <c r="I51" s="5"/>
      <c r="J51" s="5">
        <v>500</v>
      </c>
      <c r="K51" s="5"/>
      <c r="L51" s="5">
        <v>99</v>
      </c>
      <c r="M51" s="5"/>
      <c r="N51" s="5"/>
      <c r="O51" s="5"/>
      <c r="P51" s="5">
        <f t="shared" si="1"/>
        <v>599</v>
      </c>
      <c r="R51" s="57">
        <v>25</v>
      </c>
      <c r="S51" s="38"/>
      <c r="T51" s="19"/>
      <c r="U51" s="19"/>
      <c r="V51" s="23"/>
    </row>
    <row r="52" spans="1:22" s="5" customFormat="1" ht="13.5" customHeight="1">
      <c r="A52" s="5" t="s">
        <v>11</v>
      </c>
      <c r="B52" s="5" t="s">
        <v>103</v>
      </c>
      <c r="C52" s="67"/>
      <c r="D52" s="5" t="s">
        <v>19</v>
      </c>
      <c r="E52" s="18" t="s">
        <v>62</v>
      </c>
      <c r="F52" s="5">
        <v>82</v>
      </c>
      <c r="H52" s="5">
        <v>100</v>
      </c>
      <c r="J52" s="5">
        <v>90</v>
      </c>
      <c r="L52" s="5">
        <v>85</v>
      </c>
      <c r="N52" s="5">
        <v>100</v>
      </c>
      <c r="P52" s="5">
        <f t="shared" si="1"/>
        <v>457</v>
      </c>
      <c r="R52" s="57">
        <v>21</v>
      </c>
      <c r="S52" s="38"/>
      <c r="T52" s="19"/>
      <c r="U52" s="19"/>
      <c r="V52" s="23"/>
    </row>
    <row r="53" spans="1:22" s="5" customFormat="1" ht="13.5" customHeight="1">
      <c r="A53" s="5" t="s">
        <v>12</v>
      </c>
      <c r="B53" s="5" t="s">
        <v>116</v>
      </c>
      <c r="C53" s="74" t="s">
        <v>25</v>
      </c>
      <c r="D53" s="5" t="s">
        <v>19</v>
      </c>
      <c r="E53" s="18" t="s">
        <v>197</v>
      </c>
      <c r="F53" s="5">
        <v>74</v>
      </c>
      <c r="H53" s="5">
        <v>42</v>
      </c>
      <c r="J53" s="5">
        <v>48</v>
      </c>
      <c r="L53" s="5">
        <v>64</v>
      </c>
      <c r="N53" s="5">
        <v>46</v>
      </c>
      <c r="P53" s="5">
        <f t="shared" si="1"/>
        <v>274</v>
      </c>
      <c r="R53" s="57">
        <v>18</v>
      </c>
      <c r="S53" s="38"/>
      <c r="T53" s="19"/>
      <c r="U53" s="19"/>
      <c r="V53" s="23"/>
    </row>
    <row r="54" spans="1:23" s="5" customFormat="1" ht="13.5" customHeight="1">
      <c r="A54" s="5" t="s">
        <v>13</v>
      </c>
      <c r="B54" s="5" t="s">
        <v>174</v>
      </c>
      <c r="D54" s="5" t="s">
        <v>19</v>
      </c>
      <c r="E54" s="5" t="s">
        <v>175</v>
      </c>
      <c r="F54" s="5">
        <v>84</v>
      </c>
      <c r="H54" s="5">
        <v>69</v>
      </c>
      <c r="P54" s="5">
        <f t="shared" si="1"/>
        <v>153</v>
      </c>
      <c r="R54" s="57">
        <v>16</v>
      </c>
      <c r="S54" s="38"/>
      <c r="T54" s="19"/>
      <c r="U54" s="19"/>
      <c r="V54" s="23"/>
      <c r="W54" s="26"/>
    </row>
    <row r="55" spans="1:23" s="5" customFormat="1" ht="12.75">
      <c r="A55" s="5" t="s">
        <v>10</v>
      </c>
      <c r="B55" s="5" t="s">
        <v>115</v>
      </c>
      <c r="C55" s="67" t="s">
        <v>32</v>
      </c>
      <c r="D55" s="5" t="s">
        <v>19</v>
      </c>
      <c r="E55" s="18" t="s">
        <v>176</v>
      </c>
      <c r="F55" s="5">
        <v>54</v>
      </c>
      <c r="P55" s="5">
        <f t="shared" si="1"/>
        <v>54</v>
      </c>
      <c r="R55" s="57">
        <v>15</v>
      </c>
      <c r="S55" s="26"/>
      <c r="T55" s="26"/>
      <c r="U55" s="26"/>
      <c r="V55" s="26"/>
      <c r="W55" s="26"/>
    </row>
    <row r="56" spans="3:23" s="5" customFormat="1" ht="12.75">
      <c r="C56" s="67"/>
      <c r="E56" s="18"/>
      <c r="R56" s="57"/>
      <c r="S56" s="26"/>
      <c r="T56" s="26"/>
      <c r="U56" s="26"/>
      <c r="V56" s="26"/>
      <c r="W56" s="26"/>
    </row>
    <row r="57" spans="2:23" s="5" customFormat="1" ht="13.5" customHeight="1">
      <c r="B57" s="6" t="s">
        <v>113</v>
      </c>
      <c r="C57" s="71"/>
      <c r="R57" s="57"/>
      <c r="S57" s="26"/>
      <c r="T57" s="26"/>
      <c r="U57" s="26"/>
      <c r="V57" s="26"/>
      <c r="W57" s="26"/>
    </row>
    <row r="58" spans="1:18" s="5" customFormat="1" ht="13.5" customHeight="1">
      <c r="A58" s="5" t="s">
        <v>8</v>
      </c>
      <c r="B58" s="5" t="s">
        <v>170</v>
      </c>
      <c r="D58" s="5" t="s">
        <v>50</v>
      </c>
      <c r="E58" s="5" t="s">
        <v>171</v>
      </c>
      <c r="F58" s="5">
        <v>120</v>
      </c>
      <c r="H58" s="5">
        <v>120</v>
      </c>
      <c r="J58" s="5">
        <v>119</v>
      </c>
      <c r="L58" s="5">
        <v>120</v>
      </c>
      <c r="N58" s="5">
        <v>120</v>
      </c>
      <c r="P58" s="5">
        <f>SUM(F58:O58)</f>
        <v>599</v>
      </c>
      <c r="R58" s="57">
        <v>30</v>
      </c>
    </row>
    <row r="59" s="5" customFormat="1" ht="12.75">
      <c r="R59" s="57"/>
    </row>
    <row r="60" spans="2:18" s="5" customFormat="1" ht="13.5" customHeight="1">
      <c r="B60" s="6" t="s">
        <v>41</v>
      </c>
      <c r="C60" s="71"/>
      <c r="Q60" s="68" t="s">
        <v>39</v>
      </c>
      <c r="R60" s="57"/>
    </row>
    <row r="61" spans="1:18" s="5" customFormat="1" ht="13.5" customHeight="1">
      <c r="A61" s="5" t="s">
        <v>8</v>
      </c>
      <c r="B61" s="5" t="s">
        <v>20</v>
      </c>
      <c r="C61" s="67"/>
      <c r="D61" s="5" t="s">
        <v>7</v>
      </c>
      <c r="E61" s="5" t="s">
        <v>21</v>
      </c>
      <c r="F61" s="5">
        <v>180</v>
      </c>
      <c r="H61" s="5">
        <v>164</v>
      </c>
      <c r="J61" s="5">
        <v>180</v>
      </c>
      <c r="P61" s="5">
        <f>SUM(F61:O61)</f>
        <v>524</v>
      </c>
      <c r="Q61" s="31">
        <f>SUM(P61*1.4)</f>
        <v>733.5999999999999</v>
      </c>
      <c r="R61" s="57">
        <v>30</v>
      </c>
    </row>
    <row r="62" spans="3:18" s="5" customFormat="1" ht="13.5" customHeight="1">
      <c r="C62" s="67"/>
      <c r="Q62" s="31"/>
      <c r="R62" s="57"/>
    </row>
    <row r="63" spans="2:18" s="5" customFormat="1" ht="13.5" customHeight="1">
      <c r="B63" s="6" t="s">
        <v>112</v>
      </c>
      <c r="C63" s="71"/>
      <c r="R63" s="57"/>
    </row>
    <row r="64" spans="1:19" s="5" customFormat="1" ht="13.5" customHeight="1">
      <c r="A64" s="5" t="s">
        <v>8</v>
      </c>
      <c r="B64" s="5" t="s">
        <v>51</v>
      </c>
      <c r="C64" s="67"/>
      <c r="D64" s="5" t="s">
        <v>53</v>
      </c>
      <c r="E64" s="5" t="s">
        <v>52</v>
      </c>
      <c r="F64" s="5">
        <v>82</v>
      </c>
      <c r="H64" s="5">
        <v>120</v>
      </c>
      <c r="J64" s="5">
        <v>120</v>
      </c>
      <c r="L64" s="5">
        <v>120</v>
      </c>
      <c r="N64" s="5">
        <v>120</v>
      </c>
      <c r="P64" s="5">
        <f>SUM(F64:O64)</f>
        <v>562</v>
      </c>
      <c r="Q64" s="31"/>
      <c r="R64" s="57">
        <v>30</v>
      </c>
      <c r="S64" s="36"/>
    </row>
    <row r="65" spans="3:23" s="5" customFormat="1" ht="12.75">
      <c r="C65" s="67"/>
      <c r="R65" s="57"/>
      <c r="T65" s="26"/>
      <c r="U65" s="26"/>
      <c r="V65" s="26"/>
      <c r="W65" s="26"/>
    </row>
    <row r="66" spans="2:23" s="5" customFormat="1" ht="13.5" customHeight="1">
      <c r="B66" s="6" t="s">
        <v>42</v>
      </c>
      <c r="C66" s="71"/>
      <c r="R66" s="57"/>
      <c r="S66" s="26"/>
      <c r="T66" s="26"/>
      <c r="U66" s="26"/>
      <c r="V66" s="26"/>
      <c r="W66" s="26"/>
    </row>
    <row r="67" spans="1:22" s="5" customFormat="1" ht="13.5" customHeight="1">
      <c r="A67" s="5" t="s">
        <v>8</v>
      </c>
      <c r="B67" s="5" t="s">
        <v>85</v>
      </c>
      <c r="C67" s="74" t="s">
        <v>25</v>
      </c>
      <c r="D67" s="5" t="s">
        <v>77</v>
      </c>
      <c r="E67" s="18" t="s">
        <v>84</v>
      </c>
      <c r="F67" s="5">
        <v>28</v>
      </c>
      <c r="G67" s="5">
        <v>25</v>
      </c>
      <c r="H67" s="5">
        <v>20</v>
      </c>
      <c r="I67" s="5">
        <v>25</v>
      </c>
      <c r="J67" s="5">
        <v>25</v>
      </c>
      <c r="K67" s="5">
        <v>30</v>
      </c>
      <c r="L67" s="5">
        <v>23</v>
      </c>
      <c r="M67" s="5">
        <v>37</v>
      </c>
      <c r="N67" s="5">
        <v>37</v>
      </c>
      <c r="O67" s="5">
        <v>60</v>
      </c>
      <c r="P67" s="5">
        <f aca="true" t="shared" si="2" ref="P67:P78">SUM(F67:O67)</f>
        <v>310</v>
      </c>
      <c r="R67" s="57">
        <v>30</v>
      </c>
      <c r="S67" s="36"/>
      <c r="V67" s="18"/>
    </row>
    <row r="68" spans="1:22" s="5" customFormat="1" ht="13.5" customHeight="1">
      <c r="A68" s="5" t="s">
        <v>9</v>
      </c>
      <c r="B68" s="5" t="s">
        <v>86</v>
      </c>
      <c r="C68" s="67" t="s">
        <v>32</v>
      </c>
      <c r="D68" s="5" t="s">
        <v>77</v>
      </c>
      <c r="E68" s="18" t="s">
        <v>87</v>
      </c>
      <c r="F68" s="5">
        <v>41</v>
      </c>
      <c r="G68" s="5">
        <v>40</v>
      </c>
      <c r="H68" s="5">
        <v>15</v>
      </c>
      <c r="I68" s="5">
        <v>15</v>
      </c>
      <c r="J68" s="5">
        <v>20</v>
      </c>
      <c r="K68" s="5">
        <v>23</v>
      </c>
      <c r="L68" s="5">
        <v>37</v>
      </c>
      <c r="M68" s="5">
        <v>22</v>
      </c>
      <c r="N68" s="5">
        <v>24</v>
      </c>
      <c r="O68" s="5">
        <v>55</v>
      </c>
      <c r="P68" s="5">
        <f t="shared" si="2"/>
        <v>292</v>
      </c>
      <c r="R68" s="57">
        <v>25</v>
      </c>
      <c r="S68" s="36"/>
      <c r="V68" s="18"/>
    </row>
    <row r="69" spans="1:22" s="5" customFormat="1" ht="13.5" customHeight="1">
      <c r="A69" s="5" t="s">
        <v>11</v>
      </c>
      <c r="B69" s="36" t="s">
        <v>177</v>
      </c>
      <c r="C69" s="74" t="s">
        <v>25</v>
      </c>
      <c r="D69" s="5" t="s">
        <v>104</v>
      </c>
      <c r="E69" s="18" t="s">
        <v>178</v>
      </c>
      <c r="F69" s="5">
        <v>19</v>
      </c>
      <c r="G69" s="5">
        <v>23</v>
      </c>
      <c r="H69" s="5">
        <v>29</v>
      </c>
      <c r="I69" s="5">
        <v>24</v>
      </c>
      <c r="J69" s="5">
        <v>32</v>
      </c>
      <c r="K69" s="5">
        <v>28</v>
      </c>
      <c r="L69" s="5">
        <v>26</v>
      </c>
      <c r="M69" s="5">
        <v>20</v>
      </c>
      <c r="N69" s="5">
        <v>26</v>
      </c>
      <c r="O69" s="5">
        <v>19</v>
      </c>
      <c r="P69" s="5">
        <f t="shared" si="2"/>
        <v>246</v>
      </c>
      <c r="R69" s="57">
        <v>21</v>
      </c>
      <c r="S69" s="36"/>
      <c r="V69" s="18"/>
    </row>
    <row r="70" spans="1:19" s="5" customFormat="1" ht="13.5" customHeight="1">
      <c r="A70" s="5" t="s">
        <v>12</v>
      </c>
      <c r="B70" s="5" t="s">
        <v>136</v>
      </c>
      <c r="C70" s="74" t="s">
        <v>25</v>
      </c>
      <c r="D70" s="5" t="s">
        <v>104</v>
      </c>
      <c r="E70" s="18" t="s">
        <v>137</v>
      </c>
      <c r="F70" s="5">
        <v>28</v>
      </c>
      <c r="G70" s="5">
        <v>14</v>
      </c>
      <c r="H70" s="5">
        <v>29</v>
      </c>
      <c r="I70" s="5">
        <v>17</v>
      </c>
      <c r="J70" s="5">
        <v>41</v>
      </c>
      <c r="K70" s="5">
        <v>23</v>
      </c>
      <c r="L70" s="5">
        <v>25</v>
      </c>
      <c r="M70" s="5">
        <v>20</v>
      </c>
      <c r="N70" s="5">
        <v>27</v>
      </c>
      <c r="O70" s="5">
        <v>16</v>
      </c>
      <c r="P70" s="5">
        <f t="shared" si="2"/>
        <v>240</v>
      </c>
      <c r="R70" s="57">
        <v>18</v>
      </c>
      <c r="S70" s="36"/>
    </row>
    <row r="71" spans="1:22" s="5" customFormat="1" ht="13.5" customHeight="1">
      <c r="A71" s="5" t="s">
        <v>13</v>
      </c>
      <c r="B71" s="5" t="s">
        <v>114</v>
      </c>
      <c r="C71" s="67" t="s">
        <v>32</v>
      </c>
      <c r="D71" s="5" t="s">
        <v>19</v>
      </c>
      <c r="E71" s="18" t="s">
        <v>179</v>
      </c>
      <c r="F71" s="5">
        <v>19</v>
      </c>
      <c r="G71" s="5">
        <v>31</v>
      </c>
      <c r="H71" s="5">
        <v>26</v>
      </c>
      <c r="I71" s="5">
        <v>24</v>
      </c>
      <c r="J71" s="5">
        <v>21</v>
      </c>
      <c r="K71" s="5">
        <v>24</v>
      </c>
      <c r="L71" s="5">
        <v>19</v>
      </c>
      <c r="M71" s="5">
        <v>28</v>
      </c>
      <c r="N71" s="5">
        <v>17</v>
      </c>
      <c r="O71" s="5">
        <v>23</v>
      </c>
      <c r="P71" s="5">
        <f t="shared" si="2"/>
        <v>232</v>
      </c>
      <c r="R71" s="57">
        <v>16</v>
      </c>
      <c r="S71" s="36"/>
      <c r="V71" s="18"/>
    </row>
    <row r="72" spans="1:22" s="5" customFormat="1" ht="13.5" customHeight="1">
      <c r="A72" s="5" t="s">
        <v>10</v>
      </c>
      <c r="B72" s="5" t="s">
        <v>138</v>
      </c>
      <c r="C72" s="67" t="s">
        <v>32</v>
      </c>
      <c r="D72" s="5" t="s">
        <v>139</v>
      </c>
      <c r="E72" s="5" t="s">
        <v>140</v>
      </c>
      <c r="F72" s="5">
        <v>13</v>
      </c>
      <c r="G72" s="5">
        <v>17</v>
      </c>
      <c r="H72" s="5">
        <v>17</v>
      </c>
      <c r="I72" s="5">
        <v>13</v>
      </c>
      <c r="J72" s="5">
        <v>13</v>
      </c>
      <c r="K72" s="5">
        <v>16</v>
      </c>
      <c r="L72" s="5">
        <v>15</v>
      </c>
      <c r="M72" s="5">
        <v>16</v>
      </c>
      <c r="N72" s="5">
        <v>17</v>
      </c>
      <c r="O72" s="5">
        <v>14</v>
      </c>
      <c r="P72" s="5">
        <f t="shared" si="2"/>
        <v>151</v>
      </c>
      <c r="R72" s="57">
        <v>15</v>
      </c>
      <c r="S72" s="36"/>
      <c r="V72" s="18"/>
    </row>
    <row r="73" spans="1:22" s="5" customFormat="1" ht="13.5" customHeight="1">
      <c r="A73" s="5" t="s">
        <v>14</v>
      </c>
      <c r="B73" s="5" t="s">
        <v>180</v>
      </c>
      <c r="C73" s="67" t="s">
        <v>32</v>
      </c>
      <c r="D73" s="5" t="s">
        <v>27</v>
      </c>
      <c r="E73" s="18" t="s">
        <v>181</v>
      </c>
      <c r="F73" s="5">
        <v>6</v>
      </c>
      <c r="G73" s="5">
        <v>21</v>
      </c>
      <c r="H73" s="5">
        <v>27</v>
      </c>
      <c r="I73" s="5">
        <v>4</v>
      </c>
      <c r="J73" s="5">
        <v>21</v>
      </c>
      <c r="K73" s="5">
        <v>17</v>
      </c>
      <c r="L73" s="5">
        <v>13</v>
      </c>
      <c r="M73" s="5">
        <v>4</v>
      </c>
      <c r="N73" s="5">
        <v>14</v>
      </c>
      <c r="O73" s="5">
        <v>18</v>
      </c>
      <c r="P73" s="5">
        <f t="shared" si="2"/>
        <v>145</v>
      </c>
      <c r="R73" s="57">
        <v>14</v>
      </c>
      <c r="S73" s="36"/>
      <c r="V73" s="18"/>
    </row>
    <row r="74" spans="1:19" s="5" customFormat="1" ht="13.5" customHeight="1">
      <c r="A74" s="5" t="s">
        <v>15</v>
      </c>
      <c r="B74" s="36" t="s">
        <v>117</v>
      </c>
      <c r="C74" s="67" t="s">
        <v>32</v>
      </c>
      <c r="D74" s="5" t="s">
        <v>104</v>
      </c>
      <c r="E74" s="18" t="s">
        <v>118</v>
      </c>
      <c r="F74" s="5">
        <v>22</v>
      </c>
      <c r="G74" s="5">
        <v>3</v>
      </c>
      <c r="H74" s="5">
        <v>4</v>
      </c>
      <c r="I74" s="5">
        <v>13</v>
      </c>
      <c r="J74" s="5">
        <v>16</v>
      </c>
      <c r="K74" s="5">
        <v>8</v>
      </c>
      <c r="L74" s="5">
        <v>8</v>
      </c>
      <c r="M74" s="5">
        <v>9</v>
      </c>
      <c r="N74" s="5">
        <v>15</v>
      </c>
      <c r="O74" s="5">
        <v>10</v>
      </c>
      <c r="P74" s="5">
        <f t="shared" si="2"/>
        <v>108</v>
      </c>
      <c r="R74" s="57">
        <v>13</v>
      </c>
      <c r="S74" s="36"/>
    </row>
    <row r="75" spans="1:19" s="5" customFormat="1" ht="13.5" customHeight="1">
      <c r="A75" s="5" t="s">
        <v>16</v>
      </c>
      <c r="B75" s="5" t="s">
        <v>182</v>
      </c>
      <c r="C75" s="67" t="s">
        <v>32</v>
      </c>
      <c r="D75" s="5" t="s">
        <v>27</v>
      </c>
      <c r="E75" s="18" t="s">
        <v>181</v>
      </c>
      <c r="F75" s="5">
        <v>1</v>
      </c>
      <c r="G75" s="5">
        <v>13</v>
      </c>
      <c r="H75" s="5">
        <v>17</v>
      </c>
      <c r="I75" s="5">
        <v>3</v>
      </c>
      <c r="J75" s="5">
        <v>29</v>
      </c>
      <c r="K75" s="5">
        <v>10</v>
      </c>
      <c r="L75" s="5">
        <v>15</v>
      </c>
      <c r="M75" s="5">
        <v>11</v>
      </c>
      <c r="N75" s="5">
        <v>4</v>
      </c>
      <c r="O75" s="5">
        <v>3</v>
      </c>
      <c r="P75" s="5">
        <f t="shared" si="2"/>
        <v>106</v>
      </c>
      <c r="R75" s="57">
        <v>12</v>
      </c>
      <c r="S75" s="36"/>
    </row>
    <row r="76" spans="1:22" s="5" customFormat="1" ht="13.5" customHeight="1">
      <c r="A76" s="5" t="s">
        <v>17</v>
      </c>
      <c r="B76" s="5" t="s">
        <v>149</v>
      </c>
      <c r="C76" s="67" t="s">
        <v>32</v>
      </c>
      <c r="D76" s="5" t="s">
        <v>132</v>
      </c>
      <c r="E76" s="5" t="s">
        <v>133</v>
      </c>
      <c r="F76" s="5">
        <v>8</v>
      </c>
      <c r="G76" s="5">
        <v>7</v>
      </c>
      <c r="H76" s="5">
        <v>8</v>
      </c>
      <c r="I76" s="5">
        <v>9</v>
      </c>
      <c r="J76" s="5">
        <v>19</v>
      </c>
      <c r="K76" s="5">
        <v>10</v>
      </c>
      <c r="L76" s="5">
        <v>6</v>
      </c>
      <c r="M76" s="5">
        <v>10</v>
      </c>
      <c r="N76" s="5">
        <v>13</v>
      </c>
      <c r="O76" s="5">
        <v>9</v>
      </c>
      <c r="P76" s="5">
        <f t="shared" si="2"/>
        <v>99</v>
      </c>
      <c r="R76" s="57">
        <v>11</v>
      </c>
      <c r="S76" s="36"/>
      <c r="V76" s="18"/>
    </row>
    <row r="77" spans="1:22" s="5" customFormat="1" ht="13.5" customHeight="1">
      <c r="A77" s="5" t="s">
        <v>73</v>
      </c>
      <c r="B77" s="5" t="s">
        <v>134</v>
      </c>
      <c r="C77" s="67" t="s">
        <v>32</v>
      </c>
      <c r="D77" s="5" t="s">
        <v>132</v>
      </c>
      <c r="E77" s="5" t="s">
        <v>135</v>
      </c>
      <c r="F77" s="5">
        <v>3</v>
      </c>
      <c r="G77" s="5">
        <v>4</v>
      </c>
      <c r="H77" s="5">
        <v>5</v>
      </c>
      <c r="I77" s="5">
        <v>12</v>
      </c>
      <c r="J77" s="5">
        <v>4</v>
      </c>
      <c r="K77" s="5">
        <v>6</v>
      </c>
      <c r="L77" s="5">
        <v>6</v>
      </c>
      <c r="M77" s="5">
        <v>4</v>
      </c>
      <c r="N77" s="5">
        <v>7</v>
      </c>
      <c r="O77" s="5">
        <v>12</v>
      </c>
      <c r="P77" s="5">
        <f t="shared" si="2"/>
        <v>63</v>
      </c>
      <c r="R77" s="36">
        <v>10</v>
      </c>
      <c r="S77" s="36"/>
      <c r="V77" s="18"/>
    </row>
    <row r="78" spans="1:19" s="5" customFormat="1" ht="13.5" customHeight="1">
      <c r="A78" s="5" t="s">
        <v>74</v>
      </c>
      <c r="B78" s="5" t="s">
        <v>183</v>
      </c>
      <c r="C78" s="67" t="s">
        <v>32</v>
      </c>
      <c r="D78" s="5" t="s">
        <v>132</v>
      </c>
      <c r="E78" s="5" t="s">
        <v>184</v>
      </c>
      <c r="F78" s="5">
        <v>5</v>
      </c>
      <c r="G78" s="5">
        <v>9</v>
      </c>
      <c r="H78" s="5">
        <v>3</v>
      </c>
      <c r="I78" s="5">
        <v>3</v>
      </c>
      <c r="J78" s="5">
        <v>6</v>
      </c>
      <c r="K78" s="5">
        <v>3</v>
      </c>
      <c r="L78" s="5">
        <v>6</v>
      </c>
      <c r="M78" s="5">
        <v>8</v>
      </c>
      <c r="N78" s="5">
        <v>6</v>
      </c>
      <c r="O78" s="5">
        <v>8</v>
      </c>
      <c r="P78" s="5">
        <f t="shared" si="2"/>
        <v>57</v>
      </c>
      <c r="R78" s="57">
        <v>9</v>
      </c>
      <c r="S78" s="36"/>
    </row>
    <row r="79" spans="3:18" s="5" customFormat="1" ht="13.5" customHeight="1">
      <c r="C79" s="67"/>
      <c r="E79" s="18"/>
      <c r="R79" s="57"/>
    </row>
    <row r="80" spans="2:18" s="5" customFormat="1" ht="13.5" customHeight="1">
      <c r="B80" s="6" t="s">
        <v>43</v>
      </c>
      <c r="C80" s="71"/>
      <c r="R80" s="57"/>
    </row>
    <row r="81" spans="1:22" s="5" customFormat="1" ht="13.5" customHeight="1">
      <c r="A81" s="5" t="s">
        <v>8</v>
      </c>
      <c r="B81" s="5" t="s">
        <v>143</v>
      </c>
      <c r="C81" s="67"/>
      <c r="D81" s="5" t="s">
        <v>126</v>
      </c>
      <c r="E81" s="5" t="s">
        <v>144</v>
      </c>
      <c r="F81" s="5">
        <v>48</v>
      </c>
      <c r="G81" s="5">
        <v>60</v>
      </c>
      <c r="H81" s="5">
        <v>41</v>
      </c>
      <c r="I81" s="5">
        <v>51</v>
      </c>
      <c r="J81" s="5">
        <v>60</v>
      </c>
      <c r="K81" s="5">
        <v>60</v>
      </c>
      <c r="L81" s="5">
        <v>56</v>
      </c>
      <c r="M81" s="5">
        <v>20</v>
      </c>
      <c r="N81" s="5">
        <v>59</v>
      </c>
      <c r="O81" s="5">
        <v>44</v>
      </c>
      <c r="P81" s="5">
        <f aca="true" t="shared" si="3" ref="P81:P89">SUM(F81:O81)</f>
        <v>499</v>
      </c>
      <c r="R81" s="57">
        <v>30</v>
      </c>
      <c r="S81" s="36"/>
      <c r="V81" s="18"/>
    </row>
    <row r="82" spans="1:22" s="5" customFormat="1" ht="13.5" customHeight="1">
      <c r="A82" s="5" t="s">
        <v>9</v>
      </c>
      <c r="B82" s="5" t="s">
        <v>187</v>
      </c>
      <c r="C82" s="67"/>
      <c r="D82" s="5" t="s">
        <v>19</v>
      </c>
      <c r="E82" s="18" t="s">
        <v>188</v>
      </c>
      <c r="F82" s="5">
        <v>60</v>
      </c>
      <c r="G82" s="5">
        <v>37</v>
      </c>
      <c r="H82" s="5">
        <v>50</v>
      </c>
      <c r="I82" s="5">
        <v>60</v>
      </c>
      <c r="J82" s="5">
        <v>52</v>
      </c>
      <c r="K82" s="5">
        <v>40</v>
      </c>
      <c r="L82" s="5">
        <v>35</v>
      </c>
      <c r="M82" s="5">
        <v>53</v>
      </c>
      <c r="N82" s="5">
        <v>36</v>
      </c>
      <c r="O82" s="5">
        <v>30</v>
      </c>
      <c r="P82" s="5">
        <f t="shared" si="3"/>
        <v>453</v>
      </c>
      <c r="R82" s="57">
        <v>25</v>
      </c>
      <c r="S82" s="36"/>
      <c r="V82" s="18"/>
    </row>
    <row r="83" spans="1:22" s="5" customFormat="1" ht="13.5" customHeight="1">
      <c r="A83" s="5" t="s">
        <v>11</v>
      </c>
      <c r="B83" s="5" t="s">
        <v>185</v>
      </c>
      <c r="D83" s="5" t="s">
        <v>64</v>
      </c>
      <c r="E83" s="5" t="s">
        <v>186</v>
      </c>
      <c r="F83" s="5">
        <v>27</v>
      </c>
      <c r="G83" s="5">
        <v>60</v>
      </c>
      <c r="H83" s="5">
        <v>45</v>
      </c>
      <c r="I83" s="5">
        <v>30</v>
      </c>
      <c r="J83" s="5">
        <v>45</v>
      </c>
      <c r="K83" s="5">
        <v>50</v>
      </c>
      <c r="L83" s="5">
        <v>55</v>
      </c>
      <c r="M83" s="5">
        <v>60</v>
      </c>
      <c r="N83" s="5">
        <v>30</v>
      </c>
      <c r="O83" s="5">
        <v>45</v>
      </c>
      <c r="P83" s="5">
        <f t="shared" si="3"/>
        <v>447</v>
      </c>
      <c r="R83" s="57">
        <v>21</v>
      </c>
      <c r="S83" s="36"/>
      <c r="T83" s="36"/>
      <c r="U83" s="36"/>
      <c r="V83" s="36"/>
    </row>
    <row r="84" spans="1:22" s="5" customFormat="1" ht="13.5" customHeight="1">
      <c r="A84" s="5" t="s">
        <v>12</v>
      </c>
      <c r="B84" s="5" t="s">
        <v>141</v>
      </c>
      <c r="C84" s="67" t="s">
        <v>34</v>
      </c>
      <c r="D84" s="5" t="s">
        <v>126</v>
      </c>
      <c r="E84" s="5" t="s">
        <v>142</v>
      </c>
      <c r="F84" s="5">
        <v>41</v>
      </c>
      <c r="G84" s="5">
        <v>39</v>
      </c>
      <c r="H84" s="5">
        <v>46</v>
      </c>
      <c r="I84" s="5">
        <v>36</v>
      </c>
      <c r="J84" s="5">
        <v>42</v>
      </c>
      <c r="K84" s="5">
        <v>60</v>
      </c>
      <c r="L84" s="5">
        <v>40</v>
      </c>
      <c r="M84" s="5">
        <v>32</v>
      </c>
      <c r="N84" s="5">
        <v>60</v>
      </c>
      <c r="O84" s="5">
        <v>43</v>
      </c>
      <c r="P84" s="5">
        <f t="shared" si="3"/>
        <v>439</v>
      </c>
      <c r="R84" s="57">
        <v>18</v>
      </c>
      <c r="S84" s="36"/>
      <c r="T84" s="36"/>
      <c r="U84" s="36"/>
      <c r="V84" s="36"/>
    </row>
    <row r="85" spans="1:19" s="5" customFormat="1" ht="13.5" customHeight="1">
      <c r="A85" s="5" t="s">
        <v>13</v>
      </c>
      <c r="B85" s="5" t="s">
        <v>145</v>
      </c>
      <c r="C85" s="67"/>
      <c r="D85" s="5" t="s">
        <v>27</v>
      </c>
      <c r="E85" s="5" t="s">
        <v>146</v>
      </c>
      <c r="F85" s="5">
        <v>60</v>
      </c>
      <c r="G85" s="5">
        <v>45</v>
      </c>
      <c r="H85" s="5">
        <v>27</v>
      </c>
      <c r="I85" s="5">
        <v>60</v>
      </c>
      <c r="J85" s="5">
        <v>35</v>
      </c>
      <c r="K85" s="5">
        <v>60</v>
      </c>
      <c r="L85" s="5">
        <v>31</v>
      </c>
      <c r="M85" s="5">
        <v>20</v>
      </c>
      <c r="N85" s="5">
        <v>30</v>
      </c>
      <c r="O85" s="5">
        <v>51</v>
      </c>
      <c r="P85" s="5">
        <f t="shared" si="3"/>
        <v>419</v>
      </c>
      <c r="R85" s="57">
        <v>16</v>
      </c>
      <c r="S85" s="36"/>
    </row>
    <row r="86" spans="1:19" s="5" customFormat="1" ht="13.5" customHeight="1">
      <c r="A86" s="5" t="s">
        <v>10</v>
      </c>
      <c r="B86" s="5" t="s">
        <v>119</v>
      </c>
      <c r="C86" s="67"/>
      <c r="D86" s="5" t="s">
        <v>104</v>
      </c>
      <c r="E86" s="18" t="s">
        <v>120</v>
      </c>
      <c r="F86" s="5">
        <v>38</v>
      </c>
      <c r="G86" s="5">
        <v>31</v>
      </c>
      <c r="H86" s="5">
        <v>33</v>
      </c>
      <c r="I86" s="5">
        <v>39</v>
      </c>
      <c r="J86" s="5">
        <v>38</v>
      </c>
      <c r="K86" s="5">
        <v>36</v>
      </c>
      <c r="L86" s="5">
        <v>35</v>
      </c>
      <c r="M86" s="5">
        <v>41</v>
      </c>
      <c r="N86" s="5">
        <v>37</v>
      </c>
      <c r="O86" s="5">
        <v>25</v>
      </c>
      <c r="P86" s="5">
        <f t="shared" si="3"/>
        <v>353</v>
      </c>
      <c r="R86" s="57">
        <v>15</v>
      </c>
      <c r="S86" s="36"/>
    </row>
    <row r="87" spans="1:22" s="5" customFormat="1" ht="12.75">
      <c r="A87" s="5" t="s">
        <v>14</v>
      </c>
      <c r="B87" s="5" t="s">
        <v>33</v>
      </c>
      <c r="C87" s="67" t="s">
        <v>34</v>
      </c>
      <c r="D87" s="5" t="s">
        <v>27</v>
      </c>
      <c r="E87" s="5" t="s">
        <v>28</v>
      </c>
      <c r="F87" s="5">
        <v>3</v>
      </c>
      <c r="G87" s="5">
        <v>29</v>
      </c>
      <c r="H87" s="5">
        <v>25</v>
      </c>
      <c r="I87" s="5">
        <v>41</v>
      </c>
      <c r="J87" s="5">
        <v>32</v>
      </c>
      <c r="K87" s="5">
        <v>49</v>
      </c>
      <c r="L87" s="5">
        <v>27</v>
      </c>
      <c r="M87" s="5">
        <v>29</v>
      </c>
      <c r="N87" s="5">
        <v>25</v>
      </c>
      <c r="O87" s="5">
        <v>4</v>
      </c>
      <c r="P87" s="5">
        <f t="shared" si="3"/>
        <v>264</v>
      </c>
      <c r="R87" s="57">
        <v>14</v>
      </c>
      <c r="S87" s="36"/>
      <c r="T87" s="36"/>
      <c r="U87" s="36"/>
      <c r="V87" s="36"/>
    </row>
    <row r="88" spans="1:23" s="5" customFormat="1" ht="12.75">
      <c r="A88" s="5" t="s">
        <v>15</v>
      </c>
      <c r="B88" s="5" t="s">
        <v>147</v>
      </c>
      <c r="C88" s="67"/>
      <c r="D88" s="5" t="s">
        <v>139</v>
      </c>
      <c r="E88" s="5" t="s">
        <v>148</v>
      </c>
      <c r="F88" s="5">
        <v>32</v>
      </c>
      <c r="G88" s="5">
        <v>18</v>
      </c>
      <c r="H88" s="5">
        <v>18</v>
      </c>
      <c r="I88" s="5">
        <v>13</v>
      </c>
      <c r="J88" s="5">
        <v>30</v>
      </c>
      <c r="K88" s="5">
        <v>24</v>
      </c>
      <c r="L88" s="5">
        <v>23</v>
      </c>
      <c r="M88" s="5">
        <v>25</v>
      </c>
      <c r="N88" s="5">
        <v>18</v>
      </c>
      <c r="O88" s="5">
        <v>24</v>
      </c>
      <c r="P88" s="5">
        <f t="shared" si="3"/>
        <v>225</v>
      </c>
      <c r="R88" s="57">
        <v>13</v>
      </c>
      <c r="S88" s="36"/>
      <c r="W88" s="26"/>
    </row>
    <row r="89" spans="1:22" s="36" customFormat="1" ht="12.75">
      <c r="A89" s="5" t="s">
        <v>16</v>
      </c>
      <c r="B89" s="5" t="s">
        <v>189</v>
      </c>
      <c r="C89" s="67" t="s">
        <v>34</v>
      </c>
      <c r="D89" s="5" t="s">
        <v>27</v>
      </c>
      <c r="E89" s="5" t="s">
        <v>190</v>
      </c>
      <c r="F89" s="5">
        <v>15</v>
      </c>
      <c r="G89" s="5">
        <v>29</v>
      </c>
      <c r="H89" s="5">
        <v>17</v>
      </c>
      <c r="I89" s="5">
        <v>4</v>
      </c>
      <c r="J89" s="5">
        <v>13</v>
      </c>
      <c r="K89" s="5">
        <v>6</v>
      </c>
      <c r="L89" s="5">
        <v>15</v>
      </c>
      <c r="M89" s="5">
        <v>18</v>
      </c>
      <c r="N89" s="5">
        <v>27</v>
      </c>
      <c r="O89" s="5">
        <v>21</v>
      </c>
      <c r="P89" s="5">
        <f t="shared" si="3"/>
        <v>165</v>
      </c>
      <c r="R89" s="57">
        <v>12</v>
      </c>
      <c r="V89" s="60"/>
    </row>
    <row r="90" spans="2:5" ht="15">
      <c r="B90" s="19"/>
      <c r="C90" s="72"/>
      <c r="D90" s="19"/>
      <c r="E90" s="23"/>
    </row>
    <row r="91" spans="2:23" s="5" customFormat="1" ht="12.75">
      <c r="B91" s="6" t="s">
        <v>88</v>
      </c>
      <c r="C91" s="67"/>
      <c r="R91" s="57"/>
      <c r="W91" s="26"/>
    </row>
    <row r="92" spans="1:18" s="5" customFormat="1" ht="12.75">
      <c r="A92" s="5" t="s">
        <v>8</v>
      </c>
      <c r="B92" s="5" t="s">
        <v>67</v>
      </c>
      <c r="C92" s="67" t="s">
        <v>32</v>
      </c>
      <c r="D92" s="5" t="s">
        <v>26</v>
      </c>
      <c r="E92" s="5" t="s">
        <v>68</v>
      </c>
      <c r="F92" s="5" t="s">
        <v>121</v>
      </c>
      <c r="J92" s="5">
        <v>100</v>
      </c>
      <c r="L92" s="5">
        <v>120</v>
      </c>
      <c r="N92" s="5">
        <v>110</v>
      </c>
      <c r="P92" s="5">
        <f>SUM(F92:O92)</f>
        <v>330</v>
      </c>
      <c r="R92" s="57">
        <v>30</v>
      </c>
    </row>
    <row r="93" spans="1:18" s="5" customFormat="1" ht="12.75">
      <c r="A93" s="5" t="s">
        <v>9</v>
      </c>
      <c r="B93" s="5" t="s">
        <v>199</v>
      </c>
      <c r="D93" s="5" t="s">
        <v>200</v>
      </c>
      <c r="E93" s="5" t="s">
        <v>201</v>
      </c>
      <c r="F93" s="5" t="s">
        <v>121</v>
      </c>
      <c r="J93" s="5">
        <v>89</v>
      </c>
      <c r="L93" s="5">
        <v>100</v>
      </c>
      <c r="N93" s="5">
        <v>100</v>
      </c>
      <c r="P93" s="5">
        <f>SUM(F93:O93)</f>
        <v>289</v>
      </c>
      <c r="R93" s="57">
        <v>25</v>
      </c>
    </row>
    <row r="94" s="5" customFormat="1" ht="12.75">
      <c r="R94" s="57"/>
    </row>
    <row r="95" spans="2:18" s="5" customFormat="1" ht="13.5" customHeight="1">
      <c r="B95" s="6" t="s">
        <v>44</v>
      </c>
      <c r="C95" s="71"/>
      <c r="R95" s="57"/>
    </row>
    <row r="96" spans="1:19" s="5" customFormat="1" ht="13.5" customHeight="1">
      <c r="A96" s="5" t="s">
        <v>8</v>
      </c>
      <c r="B96" s="5" t="s">
        <v>191</v>
      </c>
      <c r="C96" s="67"/>
      <c r="D96" s="5" t="s">
        <v>7</v>
      </c>
      <c r="E96" s="14" t="s">
        <v>193</v>
      </c>
      <c r="F96" s="5" t="s">
        <v>192</v>
      </c>
      <c r="J96" s="5">
        <v>71</v>
      </c>
      <c r="L96" s="5">
        <v>114</v>
      </c>
      <c r="N96" s="5">
        <v>120</v>
      </c>
      <c r="P96" s="5">
        <f>SUM(F96:O96)</f>
        <v>305</v>
      </c>
      <c r="R96" s="57">
        <v>30</v>
      </c>
      <c r="S96" s="36"/>
    </row>
    <row r="97" spans="1:19" s="5" customFormat="1" ht="13.5" customHeight="1">
      <c r="A97" s="5" t="s">
        <v>9</v>
      </c>
      <c r="B97" s="5" t="s">
        <v>79</v>
      </c>
      <c r="C97" s="67"/>
      <c r="D97" s="5" t="s">
        <v>7</v>
      </c>
      <c r="E97" s="5" t="s">
        <v>80</v>
      </c>
      <c r="F97" s="5" t="s">
        <v>89</v>
      </c>
      <c r="J97" s="5">
        <v>120</v>
      </c>
      <c r="L97" s="5">
        <v>120</v>
      </c>
      <c r="N97" s="5">
        <v>33</v>
      </c>
      <c r="P97" s="5">
        <f>SUM(F97:O97)</f>
        <v>273</v>
      </c>
      <c r="R97" s="57">
        <v>25</v>
      </c>
      <c r="S97" s="36"/>
    </row>
    <row r="98" spans="3:19" s="5" customFormat="1" ht="13.5" customHeight="1">
      <c r="C98" s="67"/>
      <c r="Q98" s="31"/>
      <c r="R98" s="57"/>
      <c r="S98" s="36"/>
    </row>
    <row r="99" spans="2:18" s="5" customFormat="1" ht="13.5" customHeight="1">
      <c r="B99" s="6" t="s">
        <v>45</v>
      </c>
      <c r="C99" s="71"/>
      <c r="R99" s="57"/>
    </row>
    <row r="100" spans="1:19" s="5" customFormat="1" ht="13.5" customHeight="1">
      <c r="A100" s="5" t="s">
        <v>8</v>
      </c>
      <c r="B100" s="5" t="s">
        <v>22</v>
      </c>
      <c r="C100" s="67"/>
      <c r="D100" s="5" t="s">
        <v>7</v>
      </c>
      <c r="E100" s="5" t="s">
        <v>23</v>
      </c>
      <c r="F100" s="5" t="s">
        <v>122</v>
      </c>
      <c r="J100" s="5">
        <v>120</v>
      </c>
      <c r="L100" s="5">
        <v>120</v>
      </c>
      <c r="N100" s="5">
        <v>71</v>
      </c>
      <c r="P100" s="5">
        <f>SUM(F100:O100)</f>
        <v>311</v>
      </c>
      <c r="R100" s="57">
        <v>30</v>
      </c>
      <c r="S100" s="36"/>
    </row>
    <row r="101" spans="1:19" ht="12.75">
      <c r="A101" s="5" t="s">
        <v>9</v>
      </c>
      <c r="B101" s="5" t="s">
        <v>194</v>
      </c>
      <c r="C101" s="67"/>
      <c r="D101" s="5" t="s">
        <v>7</v>
      </c>
      <c r="E101" s="5" t="s">
        <v>195</v>
      </c>
      <c r="F101" s="5" t="s">
        <v>196</v>
      </c>
      <c r="G101" s="5"/>
      <c r="H101" s="5"/>
      <c r="I101" s="5"/>
      <c r="J101" s="5">
        <v>120</v>
      </c>
      <c r="K101" s="5"/>
      <c r="L101" s="5">
        <v>120</v>
      </c>
      <c r="M101" s="5"/>
      <c r="N101" s="5" t="s">
        <v>0</v>
      </c>
      <c r="O101" s="5"/>
      <c r="P101" s="5">
        <f>SUM(F101:O101)</f>
        <v>240</v>
      </c>
      <c r="Q101" s="5"/>
      <c r="R101" s="57">
        <v>25</v>
      </c>
      <c r="S101" s="36"/>
    </row>
    <row r="102" spans="3:18" s="5" customFormat="1" ht="12.75">
      <c r="C102" s="67"/>
      <c r="R102" s="57"/>
    </row>
    <row r="103" spans="2:18" s="5" customFormat="1" ht="12.75">
      <c r="B103" s="6" t="s">
        <v>54</v>
      </c>
      <c r="C103" s="67"/>
      <c r="R103" s="57"/>
    </row>
    <row r="104" spans="1:18" s="5" customFormat="1" ht="12.75">
      <c r="A104" s="5" t="s">
        <v>8</v>
      </c>
      <c r="B104" s="5" t="s">
        <v>82</v>
      </c>
      <c r="C104" s="67"/>
      <c r="D104" s="5" t="s">
        <v>7</v>
      </c>
      <c r="E104" s="5" t="s">
        <v>83</v>
      </c>
      <c r="F104" s="5" t="s">
        <v>55</v>
      </c>
      <c r="J104" s="5">
        <v>120</v>
      </c>
      <c r="L104" s="5">
        <v>120</v>
      </c>
      <c r="N104" s="5">
        <v>120</v>
      </c>
      <c r="P104" s="5">
        <f>SUM(F104:O104)</f>
        <v>360</v>
      </c>
      <c r="R104" s="57">
        <v>30</v>
      </c>
    </row>
    <row r="105" spans="1:18" s="5" customFormat="1" ht="12.75">
      <c r="A105" s="5" t="s">
        <v>9</v>
      </c>
      <c r="B105" s="5" t="s">
        <v>90</v>
      </c>
      <c r="C105" s="67"/>
      <c r="D105" s="5" t="s">
        <v>53</v>
      </c>
      <c r="E105" s="5" t="s">
        <v>91</v>
      </c>
      <c r="F105" s="5" t="s">
        <v>63</v>
      </c>
      <c r="J105" s="5">
        <v>120</v>
      </c>
      <c r="L105" s="5">
        <v>113</v>
      </c>
      <c r="N105" s="5">
        <v>120</v>
      </c>
      <c r="P105" s="5">
        <f>SUM(F105:O105)</f>
        <v>353</v>
      </c>
      <c r="R105" s="57">
        <v>25</v>
      </c>
    </row>
    <row r="106" spans="3:18" s="5" customFormat="1" ht="12.75">
      <c r="C106" s="67"/>
      <c r="R106" s="57"/>
    </row>
    <row r="107" spans="3:18" s="5" customFormat="1" ht="12.75">
      <c r="C107" s="67"/>
      <c r="R107" s="57"/>
    </row>
    <row r="108" spans="3:18" s="5" customFormat="1" ht="12.75">
      <c r="C108" s="67"/>
      <c r="R108" s="57"/>
    </row>
    <row r="109" spans="3:23" s="25" customFormat="1" ht="20.25">
      <c r="C109" s="59"/>
      <c r="G109" s="55" t="s">
        <v>48</v>
      </c>
      <c r="R109" s="59"/>
      <c r="S109" s="29"/>
      <c r="T109" s="29"/>
      <c r="U109" s="29"/>
      <c r="V109" s="29"/>
      <c r="W109" s="29"/>
    </row>
    <row r="110" spans="3:23" s="25" customFormat="1" ht="18.75">
      <c r="C110" s="59"/>
      <c r="F110" s="39"/>
      <c r="G110" s="45" t="s">
        <v>49</v>
      </c>
      <c r="R110" s="59"/>
      <c r="S110" s="29"/>
      <c r="T110" s="29"/>
      <c r="U110" s="29"/>
      <c r="V110" s="29"/>
      <c r="W110" s="29"/>
    </row>
    <row r="111" spans="3:19" s="39" customFormat="1" ht="18">
      <c r="C111" s="58"/>
      <c r="D111" s="40"/>
      <c r="G111" s="41" t="s">
        <v>123</v>
      </c>
      <c r="O111" s="42"/>
      <c r="Q111" s="43"/>
      <c r="R111" s="58"/>
      <c r="S111" s="44"/>
    </row>
    <row r="112" spans="3:19" s="39" customFormat="1" ht="18">
      <c r="C112" s="58"/>
      <c r="D112" s="40"/>
      <c r="E112" s="41"/>
      <c r="O112" s="42"/>
      <c r="Q112" s="43"/>
      <c r="R112" s="58"/>
      <c r="S112" s="44"/>
    </row>
    <row r="113" spans="3:23" s="6" customFormat="1" ht="13.5" customHeight="1">
      <c r="C113" s="71"/>
      <c r="F113" s="10" t="s">
        <v>24</v>
      </c>
      <c r="R113" s="57"/>
      <c r="S113" s="30"/>
      <c r="T113" s="30"/>
      <c r="U113" s="30"/>
      <c r="V113" s="30"/>
      <c r="W113" s="30"/>
    </row>
    <row r="114" spans="3:23" s="5" customFormat="1" ht="13.5" customHeight="1">
      <c r="C114" s="67"/>
      <c r="F114" s="11" t="s">
        <v>92</v>
      </c>
      <c r="R114" s="57"/>
      <c r="S114" s="26"/>
      <c r="T114" s="26"/>
      <c r="U114" s="26"/>
      <c r="V114" s="26"/>
      <c r="W114" s="26"/>
    </row>
    <row r="115" spans="3:23" s="5" customFormat="1" ht="13.5" customHeight="1">
      <c r="C115" s="67"/>
      <c r="F115" s="11" t="s">
        <v>93</v>
      </c>
      <c r="R115" s="57"/>
      <c r="S115" s="26"/>
      <c r="T115" s="26"/>
      <c r="U115" s="26"/>
      <c r="V115" s="26"/>
      <c r="W115" s="26"/>
    </row>
    <row r="116" spans="3:23" s="5" customFormat="1" ht="13.5" customHeight="1">
      <c r="C116" s="67"/>
      <c r="F116" s="11"/>
      <c r="R116" s="57"/>
      <c r="S116" s="26"/>
      <c r="T116" s="26"/>
      <c r="U116" s="26"/>
      <c r="V116" s="26"/>
      <c r="W116" s="26"/>
    </row>
    <row r="117" spans="3:23" s="5" customFormat="1" ht="13.5" customHeight="1">
      <c r="C117" s="67"/>
      <c r="G117" s="12" t="s">
        <v>56</v>
      </c>
      <c r="J117" s="8"/>
      <c r="M117" s="8"/>
      <c r="P117" s="8"/>
      <c r="R117" s="57"/>
      <c r="S117" s="26"/>
      <c r="T117" s="26"/>
      <c r="U117" s="26"/>
      <c r="V117" s="26"/>
      <c r="W117" s="26"/>
    </row>
    <row r="118" spans="3:23" s="5" customFormat="1" ht="13.5" customHeight="1">
      <c r="C118" s="67"/>
      <c r="G118" s="12" t="s">
        <v>57</v>
      </c>
      <c r="J118" s="8"/>
      <c r="M118" s="8"/>
      <c r="P118" s="8"/>
      <c r="R118" s="57"/>
      <c r="S118" s="26"/>
      <c r="T118" s="26"/>
      <c r="U118" s="26"/>
      <c r="V118" s="26"/>
      <c r="W118" s="26"/>
    </row>
    <row r="119" spans="3:23" s="5" customFormat="1" ht="13.5" customHeight="1">
      <c r="C119" s="67"/>
      <c r="G119" s="12" t="s">
        <v>58</v>
      </c>
      <c r="J119" s="8"/>
      <c r="M119" s="8"/>
      <c r="P119" s="8"/>
      <c r="R119" s="57"/>
      <c r="S119" s="26"/>
      <c r="T119" s="26"/>
      <c r="U119" s="26"/>
      <c r="V119" s="26"/>
      <c r="W119" s="26"/>
    </row>
    <row r="120" spans="3:23" s="5" customFormat="1" ht="13.5" customHeight="1">
      <c r="C120" s="67"/>
      <c r="G120" s="15" t="s">
        <v>59</v>
      </c>
      <c r="J120" s="8"/>
      <c r="M120" s="8"/>
      <c r="P120" s="8"/>
      <c r="R120" s="57"/>
      <c r="S120" s="26"/>
      <c r="T120" s="26"/>
      <c r="U120" s="26"/>
      <c r="V120" s="26"/>
      <c r="W120" s="26"/>
    </row>
    <row r="121" spans="3:23" s="5" customFormat="1" ht="13.5" customHeight="1">
      <c r="C121" s="67"/>
      <c r="G121" s="15"/>
      <c r="J121" s="8"/>
      <c r="M121" s="8"/>
      <c r="P121" s="8"/>
      <c r="R121" s="57"/>
      <c r="S121" s="26"/>
      <c r="T121" s="26"/>
      <c r="U121" s="26"/>
      <c r="V121" s="26"/>
      <c r="W121" s="26"/>
    </row>
    <row r="122" spans="3:23" s="5" customFormat="1" ht="13.5" customHeight="1">
      <c r="C122" s="67"/>
      <c r="G122" s="15"/>
      <c r="J122" s="8"/>
      <c r="M122" s="8"/>
      <c r="P122" s="8"/>
      <c r="R122" s="57"/>
      <c r="S122" s="26"/>
      <c r="T122" s="26"/>
      <c r="U122" s="26"/>
      <c r="V122" s="26"/>
      <c r="W122" s="26"/>
    </row>
    <row r="123" spans="3:23" s="5" customFormat="1" ht="13.5" customHeight="1">
      <c r="C123" s="67"/>
      <c r="G123" s="15"/>
      <c r="J123" s="8"/>
      <c r="M123" s="8"/>
      <c r="P123" s="8"/>
      <c r="R123" s="57"/>
      <c r="S123" s="26"/>
      <c r="T123" s="26"/>
      <c r="U123" s="26"/>
      <c r="V123" s="26"/>
      <c r="W123" s="26"/>
    </row>
    <row r="125" ht="15.75">
      <c r="G125" s="51"/>
    </row>
    <row r="126" spans="3:23" s="5" customFormat="1" ht="13.5" customHeight="1">
      <c r="C126" s="67"/>
      <c r="D126"/>
      <c r="G126" s="50"/>
      <c r="R126" s="57"/>
      <c r="S126" s="26"/>
      <c r="T126" s="26"/>
      <c r="U126" s="26"/>
      <c r="V126" s="26"/>
      <c r="W126" s="26"/>
    </row>
    <row r="127" spans="1:23" s="2" customFormat="1" ht="13.5" customHeight="1">
      <c r="A127" s="5"/>
      <c r="B127" s="5"/>
      <c r="C127" s="67"/>
      <c r="D127" s="5"/>
      <c r="E127" s="5"/>
      <c r="F127" s="5"/>
      <c r="G127" s="1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7"/>
      <c r="S127" s="26"/>
      <c r="T127" s="24"/>
      <c r="U127" s="24"/>
      <c r="V127" s="24"/>
      <c r="W127" s="24"/>
    </row>
    <row r="128" spans="2:17" ht="13.5" customHeight="1">
      <c r="B128" s="5"/>
      <c r="C128" s="67"/>
      <c r="D128" s="5"/>
      <c r="E128" s="5"/>
      <c r="F128" s="5"/>
      <c r="G128" s="16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4:7" ht="12.75">
      <c r="D129" s="5"/>
      <c r="G129" s="21"/>
    </row>
    <row r="130" ht="13.5">
      <c r="G130" s="53"/>
    </row>
    <row r="131" ht="13.5">
      <c r="G131" s="53"/>
    </row>
    <row r="132" ht="12.75">
      <c r="G132" s="16"/>
    </row>
    <row r="133" ht="12.75">
      <c r="G133" s="16"/>
    </row>
    <row r="134" ht="12.75">
      <c r="G134" s="49"/>
    </row>
    <row r="135" ht="12.75">
      <c r="G135" s="16"/>
    </row>
    <row r="136" ht="12.75">
      <c r="G136" s="16"/>
    </row>
    <row r="137" ht="14.25">
      <c r="G137" s="65"/>
    </row>
    <row r="138" ht="15">
      <c r="G138" s="66"/>
    </row>
    <row r="139" ht="15">
      <c r="G139" s="66"/>
    </row>
    <row r="140" ht="12.75">
      <c r="G140" s="54"/>
    </row>
    <row r="141" spans="7:17" ht="13.5" customHeight="1">
      <c r="G141" s="16"/>
      <c r="Q141" s="5"/>
    </row>
    <row r="142" spans="7:17" ht="13.5" customHeight="1">
      <c r="G142" s="16"/>
      <c r="Q142" s="5"/>
    </row>
    <row r="143" spans="7:17" ht="13.5" customHeight="1">
      <c r="G143" s="16"/>
      <c r="Q143" s="5"/>
    </row>
    <row r="144" spans="7:17" ht="13.5" customHeight="1">
      <c r="G144" s="16"/>
      <c r="Q144" s="5"/>
    </row>
    <row r="145" ht="13.5" customHeight="1">
      <c r="G145" s="49"/>
    </row>
    <row r="146" ht="12.75">
      <c r="G146" s="17"/>
    </row>
    <row r="147" ht="12.75">
      <c r="G147" s="16"/>
    </row>
    <row r="148" ht="12.75">
      <c r="G148" s="49"/>
    </row>
    <row r="149" ht="12.75">
      <c r="G149" s="16"/>
    </row>
    <row r="150" ht="12.75">
      <c r="G150" s="16"/>
    </row>
    <row r="151" ht="12.75">
      <c r="G151" s="16"/>
    </row>
    <row r="153" ht="15" customHeight="1">
      <c r="G153" s="52"/>
    </row>
    <row r="154" ht="12.75">
      <c r="G154" s="17"/>
    </row>
    <row r="155" ht="12.75">
      <c r="G155" s="20"/>
    </row>
    <row r="156" ht="12.75">
      <c r="G156" s="20"/>
    </row>
    <row r="157" ht="12.75">
      <c r="G157" s="20"/>
    </row>
    <row r="158" ht="12.75">
      <c r="G158" s="20"/>
    </row>
    <row r="159" ht="12.75">
      <c r="G159" s="20"/>
    </row>
    <row r="160" ht="12.75">
      <c r="G160" s="20"/>
    </row>
    <row r="161" ht="12.75">
      <c r="G161" s="17"/>
    </row>
  </sheetData>
  <hyperlinks>
    <hyperlink ref="G111" r:id="rId1" display="http://www.zanoniacup.estranky.cz/"/>
  </hyperlinks>
  <printOptions/>
  <pageMargins left="0.4330708661417323" right="0.4330708661417323" top="0.4724409448818898" bottom="0.7480314960629921" header="0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2009-03-25T06:32:53Z</cp:lastPrinted>
  <dcterms:created xsi:type="dcterms:W3CDTF">2002-01-18T11:46:41Z</dcterms:created>
  <dcterms:modified xsi:type="dcterms:W3CDTF">2009-10-04T17:55:02Z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