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6 - 5.kolo" sheetId="1" r:id="rId1"/>
    <sheet name="Soutěže LMK Praha 4" sheetId="2" r:id="rId2"/>
    <sheet name="List3" sheetId="3" r:id="rId3"/>
  </sheets>
  <definedNames>
    <definedName name="_xlnm.Print_Area" localSheetId="0">'Pi liga 2006 - 5.kolo'!$A$1:$R$155</definedName>
    <definedName name="_xlnm.Print_Area" localSheetId="1">'Soutěže LMK Praha 4'!$A$1:$I$43</definedName>
  </definedNames>
  <calcPr fullCalcOnLoad="1"/>
</workbook>
</file>

<file path=xl/sharedStrings.xml><?xml version="1.0" encoding="utf-8"?>
<sst xmlns="http://schemas.openxmlformats.org/spreadsheetml/2006/main" count="536" uniqueCount="290">
  <si>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</si>
  <si>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</si>
  <si>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</si>
  <si>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</si>
  <si>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</si>
  <si>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</si>
  <si>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</si>
  <si>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</si>
  <si>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</si>
  <si>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</si>
  <si>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</si>
  <si>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</si>
  <si>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</si>
  <si>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</si>
  <si>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</si>
  <si>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</si>
  <si>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</si>
  <si>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</si>
  <si>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</si>
  <si>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</si>
  <si>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</si>
  <si>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</si>
  <si>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</si>
  <si>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</si>
  <si>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Varnsdorf</t>
  </si>
  <si>
    <t>Dvořák Pavel</t>
  </si>
  <si>
    <t>74 - 4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</si>
  <si>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</si>
  <si>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</si>
  <si>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</si>
  <si>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</si>
  <si>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</si>
  <si>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</si>
  <si>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</si>
  <si>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</si>
  <si>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</si>
  <si>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</si>
  <si>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Dudáček Zdeněk</t>
  </si>
  <si>
    <t>494 - 3</t>
  </si>
  <si>
    <t>74 - 121</t>
  </si>
  <si>
    <t>Asistenti</t>
  </si>
  <si>
    <t>Spálený Jan</t>
  </si>
  <si>
    <t>384 - 1</t>
  </si>
  <si>
    <t>Cholava Jan</t>
  </si>
  <si>
    <t>494 - 2</t>
  </si>
  <si>
    <t>SMČR</t>
  </si>
  <si>
    <t>Tichý František</t>
  </si>
  <si>
    <t>85 - 17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</si>
  <si>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</si>
  <si>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</si>
  <si>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</si>
  <si>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</si>
  <si>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</si>
  <si>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</si>
  <si>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</si>
  <si>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Ibehej Dušan</t>
  </si>
  <si>
    <t>Holýšov</t>
  </si>
  <si>
    <t>237 - 7</t>
  </si>
  <si>
    <t>přepočet</t>
  </si>
  <si>
    <t>494 - 27</t>
  </si>
  <si>
    <t>Čečrle Michal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</si>
  <si>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</si>
  <si>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</si>
  <si>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</si>
  <si>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</si>
  <si>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</si>
  <si>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</si>
  <si>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</si>
  <si>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</si>
  <si>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</si>
  <si>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</si>
  <si>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</si>
  <si>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Ing. P. Matura</t>
  </si>
  <si>
    <t>Pekárek Vojtěch</t>
  </si>
  <si>
    <t>85 - 43</t>
  </si>
  <si>
    <t>Děčín</t>
  </si>
  <si>
    <t>74 - 21</t>
  </si>
  <si>
    <t>494 - 28</t>
  </si>
  <si>
    <t>Kozák Aleš</t>
  </si>
  <si>
    <t>Kozák Petr</t>
  </si>
  <si>
    <t>Most</t>
  </si>
  <si>
    <t>226 - 14</t>
  </si>
  <si>
    <t>sledujte internet</t>
  </si>
  <si>
    <t>http://www.tmrmodel.cz/lmk_p4.htm</t>
  </si>
  <si>
    <t xml:space="preserve">POZOR !  ZA NEDODRŽENÍ TĚCHTO PODMÍNEK NÁM HROZÍ VYKÁZÁNÍ Z LETIŠTĚ </t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</si>
  <si>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</si>
  <si>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</si>
  <si>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</si>
  <si>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</si>
  <si>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</si>
  <si>
    <t>Mezihoráková Jana Ing.</t>
  </si>
  <si>
    <t>Hanušová Ivana</t>
  </si>
  <si>
    <t>M.Hradiště</t>
  </si>
  <si>
    <t>Janza Rudolf</t>
  </si>
  <si>
    <t xml:space="preserve">Špička Václav </t>
  </si>
  <si>
    <t>Terezín</t>
  </si>
  <si>
    <t>418 - 5</t>
  </si>
  <si>
    <t>Stod</t>
  </si>
  <si>
    <t>479-260</t>
  </si>
  <si>
    <t>Jiránek Václav</t>
  </si>
  <si>
    <t>0 - 111</t>
  </si>
  <si>
    <t>Janda Pavel</t>
  </si>
  <si>
    <t>74 - 140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</si>
  <si>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</si>
  <si>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</si>
  <si>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</si>
  <si>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</si>
  <si>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</si>
  <si>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</si>
  <si>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</si>
  <si>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Ráž Jan</t>
  </si>
  <si>
    <t>85 - 66</t>
  </si>
  <si>
    <t>Křešice</t>
  </si>
  <si>
    <t>Dlouhý Michal</t>
  </si>
  <si>
    <t>Ráž Adam</t>
  </si>
  <si>
    <t>85 - 67</t>
  </si>
  <si>
    <t>Jindřich Luboš Ing.</t>
  </si>
  <si>
    <t>Frišons Josef</t>
  </si>
  <si>
    <t>247 - 1</t>
  </si>
  <si>
    <t>kategorie C - historické</t>
  </si>
  <si>
    <t>Stomper</t>
  </si>
  <si>
    <t xml:space="preserve">PRAVIDLA O VYUŽÍVÁNÍ LETIŠTĚ PANENSKÝ TÝNEC SOUTĚŽÍCÍMI BĚHEM PI LIGY 2005 </t>
  </si>
  <si>
    <t xml:space="preserve"> Bartákova 37, 140 00 Praha 4</t>
  </si>
  <si>
    <t>Černošice</t>
  </si>
  <si>
    <t>14 - 199</t>
  </si>
  <si>
    <t>PI * liga 2006 * 18. ročník</t>
  </si>
  <si>
    <t>206 - 4</t>
  </si>
  <si>
    <t>Švarc Zdeněk ml.</t>
  </si>
  <si>
    <t>295 - 3</t>
  </si>
  <si>
    <t>Švarc Zdeněk st.</t>
  </si>
  <si>
    <t>Jiřinec Václav</t>
  </si>
  <si>
    <t>494 - 17</t>
  </si>
  <si>
    <t>Pahorecký Jan</t>
  </si>
  <si>
    <t>Úšava</t>
  </si>
  <si>
    <t>206 - 3</t>
  </si>
  <si>
    <t>Kučerka Gerhard</t>
  </si>
  <si>
    <t>206 - 1</t>
  </si>
  <si>
    <t>Horák Robert</t>
  </si>
  <si>
    <t>18.</t>
  </si>
  <si>
    <t>19.</t>
  </si>
  <si>
    <t>Kulich Ivo</t>
  </si>
  <si>
    <t>RoudniceII</t>
  </si>
  <si>
    <t>293 - 4</t>
  </si>
  <si>
    <t xml:space="preserve">293 - </t>
  </si>
  <si>
    <t>Kulich Matouš</t>
  </si>
  <si>
    <t>418 - 19</t>
  </si>
  <si>
    <t>Skokan Jaroslav</t>
  </si>
  <si>
    <t>418 - 26</t>
  </si>
  <si>
    <t>Hušek Jiří</t>
  </si>
  <si>
    <t>Praha 8</t>
  </si>
  <si>
    <t>43 - 15</t>
  </si>
  <si>
    <t>494 - 25</t>
  </si>
  <si>
    <t>494 - 18</t>
  </si>
  <si>
    <t>Sinkule Vladimír st.</t>
  </si>
  <si>
    <t>226 - 7</t>
  </si>
  <si>
    <t>Werthanová Marie</t>
  </si>
  <si>
    <t>Dixielander</t>
  </si>
  <si>
    <t>Stochov</t>
  </si>
  <si>
    <t>Paulík Adam</t>
  </si>
  <si>
    <t>85 - 24</t>
  </si>
  <si>
    <t>Kmec Libor</t>
  </si>
  <si>
    <t>207 - 16</t>
  </si>
  <si>
    <t>Sezim. Ústí</t>
  </si>
  <si>
    <t>Pergler Vladimír</t>
  </si>
  <si>
    <t>74 - 129</t>
  </si>
  <si>
    <t>Formánek Pavel</t>
  </si>
  <si>
    <t>44 - 8</t>
  </si>
  <si>
    <t>Belo Eugen</t>
  </si>
  <si>
    <t>44 - 12</t>
  </si>
  <si>
    <t>Drnec Jaroslav Ing.</t>
  </si>
  <si>
    <t>74 - 47</t>
  </si>
  <si>
    <t>335 - 1</t>
  </si>
  <si>
    <t>Holeček Vladimír</t>
  </si>
  <si>
    <t>44 - 5</t>
  </si>
  <si>
    <t>Čihák Jan</t>
  </si>
  <si>
    <t>222 - 36</t>
  </si>
  <si>
    <t>Aurikel</t>
  </si>
  <si>
    <t>A. Tvarůžka</t>
  </si>
  <si>
    <t xml:space="preserve">mž </t>
  </si>
  <si>
    <t>295 - 2</t>
  </si>
  <si>
    <t>479 - 3</t>
  </si>
  <si>
    <t>Korous Jakub</t>
  </si>
  <si>
    <t>Aschenbrenner David</t>
  </si>
  <si>
    <t>Ulrych Petr</t>
  </si>
  <si>
    <t>247 - 2</t>
  </si>
  <si>
    <t>17.</t>
  </si>
  <si>
    <t>Rudínský Stanislav</t>
  </si>
  <si>
    <t>44 - 92</t>
  </si>
  <si>
    <t>kategorie B1 - historické</t>
  </si>
  <si>
    <t>G 55</t>
  </si>
  <si>
    <t>5.kolo</t>
  </si>
  <si>
    <t>J. Hamer, F. Trepeš, A. Švarc</t>
  </si>
  <si>
    <t>Le   74/16, 74/17</t>
  </si>
  <si>
    <t>Polojasno, teplota  8 až 13°C, vítr 2 - 4 m/sec.</t>
  </si>
  <si>
    <t>Štrubínský Jindřich st.</t>
  </si>
  <si>
    <t>44 - 60</t>
  </si>
  <si>
    <t>Zýka Jakub</t>
  </si>
  <si>
    <t>85 - 65</t>
  </si>
  <si>
    <t>Zýka Lukáš</t>
  </si>
  <si>
    <t>85 - 64</t>
  </si>
  <si>
    <t>Jinda Karel</t>
  </si>
  <si>
    <t>74 - 155</t>
  </si>
  <si>
    <t>335 - 115</t>
  </si>
  <si>
    <t>Levý Václav</t>
  </si>
  <si>
    <t>Fr. Lázně</t>
  </si>
  <si>
    <t>34 - 45</t>
  </si>
  <si>
    <t>74 - 122</t>
  </si>
  <si>
    <t>Kubeš Josef</t>
  </si>
  <si>
    <t>Zličín</t>
  </si>
  <si>
    <t>156 - 10</t>
  </si>
  <si>
    <t>Křivánek Vlastimil</t>
  </si>
  <si>
    <t>494 - 1</t>
  </si>
  <si>
    <t>Matura Petr ml.</t>
  </si>
  <si>
    <t>74 - 124</t>
  </si>
  <si>
    <t>Klik Jan ml.</t>
  </si>
  <si>
    <t>479 - 261</t>
  </si>
  <si>
    <t>Fidler Jan</t>
  </si>
  <si>
    <t>418 - 20</t>
  </si>
  <si>
    <t>Málek Jakub</t>
  </si>
  <si>
    <t>247 - 25</t>
  </si>
  <si>
    <t>Bejček Pavel</t>
  </si>
  <si>
    <t>479 - 1</t>
  </si>
  <si>
    <t>Jump</t>
  </si>
  <si>
    <t>KALENDÁŘ SOUTĚŽÍ NA ROK 2007 POŘÁDANÝCH  LMK HC PRAHA 4</t>
  </si>
  <si>
    <t>VOLNÉ  MODELY</t>
  </si>
  <si>
    <t>MISTROVSTVÍ  ČR</t>
  </si>
  <si>
    <t xml:space="preserve">  F1H,F1G,F1J</t>
  </si>
  <si>
    <t>LMK HC Praha 4</t>
  </si>
  <si>
    <t>Ing. Petr Matura, Palackého 1416 25082 Úvaly</t>
  </si>
  <si>
    <t>tel. 723417838</t>
  </si>
  <si>
    <t>matura@seznam.cz</t>
  </si>
  <si>
    <t>Pražská zimní</t>
  </si>
  <si>
    <t xml:space="preserve">  F1H,F1A</t>
  </si>
  <si>
    <t>Sazená</t>
  </si>
  <si>
    <t>Pražská liga H 1. kolo</t>
  </si>
  <si>
    <t xml:space="preserve">       H </t>
  </si>
  <si>
    <t>Praha Letná</t>
  </si>
  <si>
    <t>Antonín Tvarůžka, Severní VII 512/3, 141 00 Praha 4</t>
  </si>
  <si>
    <t>tel. 603180822</t>
  </si>
  <si>
    <t>a.tvaruzka@volny.cz</t>
  </si>
  <si>
    <t>Pražská liga H 2. kolo</t>
  </si>
  <si>
    <t>Pražská liga H 3. kolo</t>
  </si>
  <si>
    <t>Pražská liga H 4. kolo</t>
  </si>
  <si>
    <t>PI liga 1. kolo</t>
  </si>
  <si>
    <t xml:space="preserve">A3,F1H,F1A,P30,F1GF1B,CO2,F1J,F1C,H + VOLNÉ HISTORICKÉ </t>
  </si>
  <si>
    <t>Pražská liga H veřejná soutěž + vyhlášení ligy</t>
  </si>
  <si>
    <t>PI liga 2. kolo</t>
  </si>
  <si>
    <t>Český pohár + Memoriál M.Vydry F1A</t>
  </si>
  <si>
    <t xml:space="preserve">  F1A, F1B, F1C</t>
  </si>
  <si>
    <t>PI liga 3. kolo</t>
  </si>
  <si>
    <t>Zanonia cup</t>
  </si>
  <si>
    <t>volné samokřídla</t>
  </si>
  <si>
    <t>Petr Šimůnek,Pavlišovská 2284, 193 00 Praha 9</t>
  </si>
  <si>
    <t>tel. 607607614</t>
  </si>
  <si>
    <t>makosi@centrum.cz</t>
  </si>
  <si>
    <t>PI liga 4. kolo</t>
  </si>
  <si>
    <t xml:space="preserve">PI liga - veřejná soutěž + vyhlášení PI ligy </t>
  </si>
  <si>
    <t>RC VĚTRONĚ</t>
  </si>
  <si>
    <t>Pražská RC V2</t>
  </si>
  <si>
    <t>RCV2</t>
  </si>
  <si>
    <t>Tomáš Navrátil, V Rovinách 900/3, 140 00 Praha 4</t>
  </si>
  <si>
    <t>tel. 603503419</t>
  </si>
  <si>
    <t>calounictvi1@seznam.cz</t>
  </si>
  <si>
    <t>RC MAKETY</t>
  </si>
  <si>
    <t>Pražský vrtulník</t>
  </si>
  <si>
    <t>RCM V                             s mez. účastí</t>
  </si>
  <si>
    <t>Praha 4 - Tempo Lhotka</t>
  </si>
  <si>
    <t>Jiří Zikmund, Vazovova 3214, 143 00 Praha 12</t>
  </si>
  <si>
    <t>tel. 728468392</t>
  </si>
  <si>
    <t>zikmund@energocentrum.cz</t>
  </si>
  <si>
    <t>ELEKTRY RC E7</t>
  </si>
  <si>
    <t>6.ročník Havlíčskobrodské vrtule</t>
  </si>
  <si>
    <t>RC E7</t>
  </si>
  <si>
    <t>Havlíčkův Brod</t>
  </si>
  <si>
    <t>Tomáš Vítek, K Běchovicům 371, 190 16  Praha 9 - Koloděje</t>
  </si>
  <si>
    <t>tel. 602566806</t>
  </si>
  <si>
    <t>fatomas@mbox.vol.cz</t>
  </si>
  <si>
    <t>Pražské elektry</t>
  </si>
  <si>
    <t>Praha 4 - Písnice</t>
  </si>
  <si>
    <t>ŠKOLENÍ  ROZHODČÍCH</t>
  </si>
  <si>
    <t>školení rozhodčích</t>
  </si>
  <si>
    <t>volné modely</t>
  </si>
  <si>
    <r>
      <t xml:space="preserve">v Hobby centru, Bartákova 37,           Praha 4    </t>
    </r>
    <r>
      <rPr>
        <sz val="9"/>
        <color indexed="12"/>
        <rFont val="Arial"/>
        <family val="2"/>
      </rPr>
      <t>(nebo klub Amfora)</t>
    </r>
    <r>
      <rPr>
        <sz val="9"/>
        <rFont val="Arial"/>
        <family val="2"/>
      </rPr>
      <t xml:space="preserve"> </t>
    </r>
  </si>
  <si>
    <t xml:space="preserve">  REG. Č. 74</t>
  </si>
  <si>
    <t>Hýsek Richard</t>
  </si>
  <si>
    <t>Chudoba Michal Ing.</t>
  </si>
  <si>
    <t>Matura Petr Ing.</t>
  </si>
  <si>
    <t>J. Mezihoráková  Ing., P. Matura Ing., A. Tvarůžka</t>
  </si>
  <si>
    <t>P. Janda, J. Pondělíček, Č. Pátek, J. Kubeš, J. Jiráský Ing,  L. Jindřich Ing.</t>
  </si>
  <si>
    <t>Z. Švarc,  M. Chudoba Ing., V. Špička, J. Jklik,  D. Levý,  Z. Rychnovský,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</si>
</sst>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</numFmts>
  <fonts count="5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0"/>
      <color indexed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u val="single"/>
      <sz val="8"/>
      <color indexed="12"/>
      <name val="Times New Roman CE"/>
      <family val="0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8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17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17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 applyProtection="1">
      <alignment horizontal="left" vertical="top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168" fontId="39" fillId="0" borderId="1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3" fillId="0" borderId="1" xfId="17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31" fillId="0" borderId="0" xfId="0" applyFont="1" applyAlignment="1">
      <alignment/>
    </xf>
    <xf numFmtId="3" fontId="40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39" fillId="0" borderId="0" xfId="0" applyFont="1" applyAlignment="1">
      <alignment horizontal="left"/>
    </xf>
    <xf numFmtId="0" fontId="31" fillId="0" borderId="0" xfId="0" applyFont="1" applyAlignment="1" applyProtection="1">
      <alignment horizontal="center"/>
      <protection locked="0"/>
    </xf>
    <xf numFmtId="0" fontId="39" fillId="0" borderId="1" xfId="0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7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130</xdr:row>
      <xdr:rowOff>9525</xdr:rowOff>
    </xdr:from>
    <xdr:to>
      <xdr:col>9</xdr:col>
      <xdr:colOff>28575</xdr:colOff>
      <xdr:row>134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30600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1047750</xdr:colOff>
      <xdr:row>3</xdr:row>
      <xdr:rowOff>371475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tura@seznam.cz" TargetMode="External" /><Relationship Id="rId2" Type="http://schemas.openxmlformats.org/officeDocument/2006/relationships/hyperlink" Target="mailto:a.tvaruzka@volny.cz" TargetMode="External" /><Relationship Id="rId3" Type="http://schemas.openxmlformats.org/officeDocument/2006/relationships/hyperlink" Target="mailto:a.tvaruzka@volny.cz" TargetMode="External" /><Relationship Id="rId4" Type="http://schemas.openxmlformats.org/officeDocument/2006/relationships/hyperlink" Target="mailto:a.tvaruzka@volny.cz" TargetMode="External" /><Relationship Id="rId5" Type="http://schemas.openxmlformats.org/officeDocument/2006/relationships/hyperlink" Target="mailto:matura@seznam.cz" TargetMode="External" /><Relationship Id="rId6" Type="http://schemas.openxmlformats.org/officeDocument/2006/relationships/hyperlink" Target="mailto:a.tvaruzka@volny.cz" TargetMode="External" /><Relationship Id="rId7" Type="http://schemas.openxmlformats.org/officeDocument/2006/relationships/hyperlink" Target="mailto:a.tvaruzka@volny.cz" TargetMode="External" /><Relationship Id="rId8" Type="http://schemas.openxmlformats.org/officeDocument/2006/relationships/hyperlink" Target="mailto:a.tvaruzka@volny.cz" TargetMode="External" /><Relationship Id="rId9" Type="http://schemas.openxmlformats.org/officeDocument/2006/relationships/hyperlink" Target="mailto:a.tvaruzka@volny.cz" TargetMode="External" /><Relationship Id="rId10" Type="http://schemas.openxmlformats.org/officeDocument/2006/relationships/hyperlink" Target="mailto:a.tvaruzka@volny.cz" TargetMode="External" /><Relationship Id="rId11" Type="http://schemas.openxmlformats.org/officeDocument/2006/relationships/hyperlink" Target="mailto:a.tvaruzka@volny.cz" TargetMode="External" /><Relationship Id="rId12" Type="http://schemas.openxmlformats.org/officeDocument/2006/relationships/hyperlink" Target="mailto:matura@seznam.cz" TargetMode="External" /><Relationship Id="rId13" Type="http://schemas.openxmlformats.org/officeDocument/2006/relationships/hyperlink" Target="mailto:a.tvaruzka@volny.cz" TargetMode="External" /><Relationship Id="rId14" Type="http://schemas.openxmlformats.org/officeDocument/2006/relationships/hyperlink" Target="mailto:calounictvi1@seznam.cz" TargetMode="External" /><Relationship Id="rId15" Type="http://schemas.openxmlformats.org/officeDocument/2006/relationships/hyperlink" Target="mailto:makosi@centrum.cz" TargetMode="External" /><Relationship Id="rId16" Type="http://schemas.openxmlformats.org/officeDocument/2006/relationships/hyperlink" Target="mailto:a.tvaruzka@volny.cz" TargetMode="External" /><Relationship Id="rId17" Type="http://schemas.openxmlformats.org/officeDocument/2006/relationships/hyperlink" Target="mailto:zikmund@energocentrum.cz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65"/>
  <sheetViews>
    <sheetView tabSelected="1" workbookViewId="0" topLeftCell="A4">
      <selection activeCell="V15" sqref="V15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19.125" style="0" customWidth="1"/>
    <col min="20" max="20" width="3.625" style="0" customWidth="1"/>
    <col min="22" max="22" width="7.625" style="0" customWidth="1"/>
    <col min="23" max="24" width="5.375" style="0" customWidth="1"/>
    <col min="25" max="25" width="5.375" style="67" customWidth="1"/>
    <col min="26" max="28" width="5.375" style="0" customWidth="1"/>
  </cols>
  <sheetData>
    <row r="1" ht="12.75"/>
    <row r="2" spans="4:7" ht="12.75">
      <c r="D2" s="7" t="s">
        <v>53</v>
      </c>
      <c r="G2" s="7" t="s">
        <v>122</v>
      </c>
    </row>
    <row r="3" spans="1:25" s="1" customFormat="1" ht="37.5" customHeight="1">
      <c r="A3" s="5"/>
      <c r="C3" s="4" t="s">
        <v>125</v>
      </c>
      <c r="G3" s="4"/>
      <c r="Y3" s="13"/>
    </row>
    <row r="4" spans="4:25" s="3" customFormat="1" ht="33.75" customHeight="1">
      <c r="D4" s="6"/>
      <c r="G4" s="6"/>
      <c r="I4" s="13" t="s">
        <v>190</v>
      </c>
      <c r="Y4" s="68"/>
    </row>
    <row r="5" spans="2:25" s="7" customFormat="1" ht="15" customHeight="1">
      <c r="B5" s="7" t="s">
        <v>1</v>
      </c>
      <c r="D5" s="7" t="s">
        <v>72</v>
      </c>
      <c r="S5" s="60"/>
      <c r="T5" s="59"/>
      <c r="U5" s="59"/>
      <c r="Y5" s="17"/>
    </row>
    <row r="6" spans="2:25" s="7" customFormat="1" ht="15" customHeight="1">
      <c r="B6" s="7" t="s">
        <v>71</v>
      </c>
      <c r="D6" s="7" t="s">
        <v>177</v>
      </c>
      <c r="S6" s="24"/>
      <c r="T6" s="59"/>
      <c r="U6" s="59"/>
      <c r="Y6" s="17"/>
    </row>
    <row r="7" spans="2:25" s="7" customFormat="1" ht="15" customHeight="1">
      <c r="B7" s="7" t="s">
        <v>40</v>
      </c>
      <c r="D7" s="7" t="s">
        <v>191</v>
      </c>
      <c r="S7" s="60"/>
      <c r="T7" s="59"/>
      <c r="U7" s="59"/>
      <c r="Y7" s="17"/>
    </row>
    <row r="8" spans="2:25" s="7" customFormat="1" ht="15" customHeight="1">
      <c r="B8" s="7" t="s">
        <v>2</v>
      </c>
      <c r="D8" s="7" t="s">
        <v>70</v>
      </c>
      <c r="S8" s="60"/>
      <c r="T8" s="41"/>
      <c r="U8" s="41"/>
      <c r="Y8" s="17"/>
    </row>
    <row r="9" spans="2:25" s="7" customFormat="1" ht="15" customHeight="1">
      <c r="B9" s="7" t="s">
        <v>4</v>
      </c>
      <c r="D9" s="7" t="s">
        <v>192</v>
      </c>
      <c r="S9" s="60"/>
      <c r="T9" s="59"/>
      <c r="U9" s="59"/>
      <c r="Y9" s="17"/>
    </row>
    <row r="10" spans="2:25" s="7" customFormat="1" ht="15" customHeight="1">
      <c r="B10" s="7" t="s">
        <v>3</v>
      </c>
      <c r="D10" s="20">
        <v>39018</v>
      </c>
      <c r="S10" s="21"/>
      <c r="T10" s="59"/>
      <c r="U10" s="59"/>
      <c r="W10"/>
      <c r="Y10" s="17"/>
    </row>
    <row r="11" spans="2:25" s="7" customFormat="1" ht="15" customHeight="1">
      <c r="B11" s="7" t="s">
        <v>5</v>
      </c>
      <c r="D11" s="7" t="s">
        <v>193</v>
      </c>
      <c r="S11" s="60"/>
      <c r="T11" s="41"/>
      <c r="U11" s="41"/>
      <c r="Y11" s="17"/>
    </row>
    <row r="12" spans="1:28" ht="15" customHeight="1">
      <c r="A12" s="9"/>
      <c r="B12" s="9" t="s">
        <v>54</v>
      </c>
      <c r="D12" s="60" t="s">
        <v>288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T12" s="59"/>
      <c r="U12" s="59"/>
      <c r="V12" s="21"/>
      <c r="W12" s="21"/>
      <c r="X12" s="21"/>
      <c r="Y12" s="19"/>
      <c r="Z12" s="21"/>
      <c r="AA12" s="21"/>
      <c r="AB12" s="21"/>
    </row>
    <row r="13" spans="1:28" ht="15" customHeight="1">
      <c r="A13" s="9"/>
      <c r="B13" s="9"/>
      <c r="D13" s="60" t="s">
        <v>289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T13" s="59"/>
      <c r="U13" s="59"/>
      <c r="V13" s="21"/>
      <c r="W13" s="21"/>
      <c r="X13" s="21"/>
      <c r="Y13" s="19"/>
      <c r="Z13" s="21"/>
      <c r="AA13" s="21"/>
      <c r="AB13" s="21"/>
    </row>
    <row r="14" spans="1:28" ht="15" customHeight="1">
      <c r="A14" s="9"/>
      <c r="B14" s="9"/>
      <c r="D14" s="60" t="s">
        <v>287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T14" s="59"/>
      <c r="U14" s="59"/>
      <c r="V14" s="21"/>
      <c r="W14" s="21"/>
      <c r="X14" s="21"/>
      <c r="Y14" s="19"/>
      <c r="Z14" s="21"/>
      <c r="AA14" s="21"/>
      <c r="AB14" s="21"/>
    </row>
    <row r="15" spans="1:28" ht="39.75" customHeight="1">
      <c r="A15" s="1" t="s">
        <v>0</v>
      </c>
      <c r="B15" s="1" t="s">
        <v>6</v>
      </c>
      <c r="C15" s="1"/>
      <c r="U15" s="21"/>
      <c r="V15" s="21"/>
      <c r="W15" s="21"/>
      <c r="X15" s="21"/>
      <c r="Y15" s="19"/>
      <c r="Z15" s="21"/>
      <c r="AA15" s="21"/>
      <c r="AB15" s="21"/>
    </row>
    <row r="16" ht="11.25" customHeight="1"/>
    <row r="17" spans="2:25" s="7" customFormat="1" ht="13.5" customHeight="1">
      <c r="B17" s="8" t="s">
        <v>20</v>
      </c>
      <c r="C17" s="8"/>
      <c r="U17"/>
      <c r="Y17" s="17"/>
    </row>
    <row r="18" spans="1:25" s="7" customFormat="1" ht="13.5" customHeight="1">
      <c r="A18" s="7" t="s">
        <v>9</v>
      </c>
      <c r="B18" s="7" t="s">
        <v>93</v>
      </c>
      <c r="D18" s="12" t="s">
        <v>133</v>
      </c>
      <c r="E18" s="12" t="s">
        <v>126</v>
      </c>
      <c r="F18" s="12"/>
      <c r="G18" s="12"/>
      <c r="H18" s="12"/>
      <c r="I18" s="12"/>
      <c r="J18" s="12">
        <v>300</v>
      </c>
      <c r="K18" s="12"/>
      <c r="L18" s="12">
        <v>120</v>
      </c>
      <c r="M18" s="12"/>
      <c r="N18" s="12"/>
      <c r="O18" s="12"/>
      <c r="P18" s="12"/>
      <c r="Q18" s="12"/>
      <c r="R18" s="12"/>
      <c r="U18" s="12"/>
      <c r="V18" s="12"/>
      <c r="X18" s="12"/>
      <c r="Y18" s="17"/>
    </row>
    <row r="19" spans="1:25" ht="12.75">
      <c r="A19" s="7" t="s">
        <v>10</v>
      </c>
      <c r="B19" s="12" t="s">
        <v>91</v>
      </c>
      <c r="C19" s="7"/>
      <c r="D19" s="12" t="s">
        <v>92</v>
      </c>
      <c r="E19" s="12" t="s">
        <v>171</v>
      </c>
      <c r="F19" s="12"/>
      <c r="G19" s="12"/>
      <c r="H19" s="12"/>
      <c r="I19" s="12"/>
      <c r="J19" s="12">
        <v>300</v>
      </c>
      <c r="K19" s="12"/>
      <c r="L19" s="12">
        <v>75</v>
      </c>
      <c r="M19" s="12"/>
      <c r="N19" s="12"/>
      <c r="O19" s="12"/>
      <c r="P19" s="12"/>
      <c r="Q19" s="12"/>
      <c r="R19" s="7"/>
      <c r="S19" s="12"/>
      <c r="T19" s="7"/>
      <c r="U19" s="12"/>
      <c r="V19" s="12"/>
      <c r="X19" s="7"/>
      <c r="Y19" s="17"/>
    </row>
    <row r="20" spans="1:25" ht="12.75">
      <c r="A20" s="7" t="s">
        <v>12</v>
      </c>
      <c r="B20" s="7" t="s">
        <v>127</v>
      </c>
      <c r="C20" s="7"/>
      <c r="D20" s="7" t="s">
        <v>75</v>
      </c>
      <c r="E20" s="7" t="s">
        <v>128</v>
      </c>
      <c r="F20" s="12"/>
      <c r="G20" s="12"/>
      <c r="H20" s="12"/>
      <c r="I20" s="12"/>
      <c r="J20" s="12">
        <v>300</v>
      </c>
      <c r="K20" s="12"/>
      <c r="L20" s="12">
        <v>27</v>
      </c>
      <c r="M20" s="12"/>
      <c r="N20" s="12"/>
      <c r="O20" s="12"/>
      <c r="P20" s="12"/>
      <c r="Q20" s="12"/>
      <c r="R20" s="7"/>
      <c r="S20" s="12"/>
      <c r="T20" s="7"/>
      <c r="U20" s="12"/>
      <c r="V20" s="12"/>
      <c r="X20" s="7"/>
      <c r="Y20" s="17"/>
    </row>
    <row r="21" spans="1:25" ht="12.75">
      <c r="A21" s="7" t="s">
        <v>13</v>
      </c>
      <c r="B21" s="7" t="s">
        <v>140</v>
      </c>
      <c r="C21" s="7"/>
      <c r="D21" s="7" t="s">
        <v>141</v>
      </c>
      <c r="E21" s="7" t="s">
        <v>142</v>
      </c>
      <c r="F21" s="12">
        <v>60</v>
      </c>
      <c r="G21" s="12"/>
      <c r="H21" s="12">
        <v>60</v>
      </c>
      <c r="I21" s="12"/>
      <c r="J21" s="12">
        <v>60</v>
      </c>
      <c r="K21" s="12"/>
      <c r="L21" s="12">
        <v>60</v>
      </c>
      <c r="M21" s="12"/>
      <c r="N21" s="12">
        <v>58</v>
      </c>
      <c r="O21" s="12"/>
      <c r="P21" s="12">
        <f aca="true" t="shared" si="0" ref="P21:P36">SUM(F21:O21)</f>
        <v>298</v>
      </c>
      <c r="Q21" s="12"/>
      <c r="R21" s="12"/>
      <c r="S21" s="7"/>
      <c r="T21" s="7"/>
      <c r="U21" s="12"/>
      <c r="V21" s="12"/>
      <c r="X21" s="12"/>
      <c r="Y21" s="17"/>
    </row>
    <row r="22" spans="1:25" ht="12.75">
      <c r="A22" s="7" t="s">
        <v>14</v>
      </c>
      <c r="B22" s="7" t="s">
        <v>153</v>
      </c>
      <c r="C22" s="7" t="s">
        <v>49</v>
      </c>
      <c r="D22" s="7" t="s">
        <v>80</v>
      </c>
      <c r="E22" s="7" t="s">
        <v>154</v>
      </c>
      <c r="F22" s="12">
        <v>60</v>
      </c>
      <c r="G22" s="12"/>
      <c r="H22" s="12">
        <v>55</v>
      </c>
      <c r="I22" s="12"/>
      <c r="J22" s="12">
        <v>60</v>
      </c>
      <c r="K22" s="12"/>
      <c r="L22" s="12">
        <v>60</v>
      </c>
      <c r="M22" s="12"/>
      <c r="N22" s="12">
        <v>60</v>
      </c>
      <c r="O22" s="12"/>
      <c r="P22" s="12">
        <f t="shared" si="0"/>
        <v>295</v>
      </c>
      <c r="Q22" s="12"/>
      <c r="R22" s="12"/>
      <c r="S22" s="7"/>
      <c r="T22" s="7"/>
      <c r="U22" s="7"/>
      <c r="V22" s="7"/>
      <c r="X22" s="12"/>
      <c r="Y22" s="17"/>
    </row>
    <row r="23" spans="1:25" s="7" customFormat="1" ht="13.5" customHeight="1">
      <c r="A23" s="7" t="s">
        <v>11</v>
      </c>
      <c r="B23" s="7" t="s">
        <v>144</v>
      </c>
      <c r="C23" s="7" t="s">
        <v>178</v>
      </c>
      <c r="D23" s="7" t="s">
        <v>141</v>
      </c>
      <c r="E23" s="7" t="s">
        <v>143</v>
      </c>
      <c r="F23" s="12">
        <v>60</v>
      </c>
      <c r="G23" s="12"/>
      <c r="H23" s="12">
        <v>53</v>
      </c>
      <c r="I23" s="12"/>
      <c r="J23" s="12">
        <v>60</v>
      </c>
      <c r="K23" s="12"/>
      <c r="L23" s="12">
        <v>60</v>
      </c>
      <c r="M23" s="12"/>
      <c r="N23" s="12">
        <v>60</v>
      </c>
      <c r="O23" s="12"/>
      <c r="P23" s="12">
        <f t="shared" si="0"/>
        <v>293</v>
      </c>
      <c r="Q23" s="12"/>
      <c r="R23" s="12"/>
      <c r="X23" s="12"/>
      <c r="Y23" s="17"/>
    </row>
    <row r="24" spans="1:25" s="7" customFormat="1" ht="13.5" customHeight="1">
      <c r="A24" s="7" t="s">
        <v>15</v>
      </c>
      <c r="B24" s="7" t="s">
        <v>158</v>
      </c>
      <c r="C24" s="7" t="s">
        <v>32</v>
      </c>
      <c r="D24" s="7" t="s">
        <v>33</v>
      </c>
      <c r="E24" s="7" t="s">
        <v>159</v>
      </c>
      <c r="F24" s="12">
        <v>60</v>
      </c>
      <c r="G24" s="12"/>
      <c r="H24" s="12">
        <v>60</v>
      </c>
      <c r="I24" s="12"/>
      <c r="J24" s="12">
        <v>60</v>
      </c>
      <c r="K24" s="12"/>
      <c r="L24" s="12">
        <v>60</v>
      </c>
      <c r="M24" s="12"/>
      <c r="N24" s="12">
        <v>50</v>
      </c>
      <c r="O24" s="12"/>
      <c r="P24" s="12">
        <f t="shared" si="0"/>
        <v>290</v>
      </c>
      <c r="Q24" s="12"/>
      <c r="R24" s="12"/>
      <c r="X24" s="12"/>
      <c r="Y24" s="17"/>
    </row>
    <row r="25" spans="2:25" s="7" customFormat="1" ht="13.5" customHeight="1">
      <c r="B25" s="7" t="s">
        <v>129</v>
      </c>
      <c r="D25" s="7" t="s">
        <v>75</v>
      </c>
      <c r="E25" s="7" t="s">
        <v>179</v>
      </c>
      <c r="F25" s="12">
        <v>60</v>
      </c>
      <c r="G25" s="12"/>
      <c r="H25" s="12">
        <v>60</v>
      </c>
      <c r="I25" s="12"/>
      <c r="J25" s="12">
        <v>60</v>
      </c>
      <c r="K25" s="12"/>
      <c r="L25" s="12">
        <v>50</v>
      </c>
      <c r="M25" s="12"/>
      <c r="N25" s="12">
        <v>60</v>
      </c>
      <c r="O25" s="12"/>
      <c r="P25" s="12">
        <f t="shared" si="0"/>
        <v>290</v>
      </c>
      <c r="Q25" s="12"/>
      <c r="R25" s="12"/>
      <c r="X25" s="12"/>
      <c r="Y25" s="17"/>
    </row>
    <row r="26" spans="1:25" ht="12.75">
      <c r="A26" s="7" t="s">
        <v>17</v>
      </c>
      <c r="B26" s="7" t="s">
        <v>194</v>
      </c>
      <c r="C26" s="7"/>
      <c r="D26" s="7" t="s">
        <v>24</v>
      </c>
      <c r="E26" s="33" t="s">
        <v>195</v>
      </c>
      <c r="F26" s="7">
        <v>49</v>
      </c>
      <c r="G26" s="7"/>
      <c r="H26" s="7">
        <v>60</v>
      </c>
      <c r="I26" s="7"/>
      <c r="J26" s="7">
        <v>60</v>
      </c>
      <c r="K26" s="7"/>
      <c r="L26" s="7">
        <v>60</v>
      </c>
      <c r="M26" s="7"/>
      <c r="N26" s="7">
        <v>60</v>
      </c>
      <c r="O26" s="7"/>
      <c r="P26" s="7">
        <f t="shared" si="0"/>
        <v>289</v>
      </c>
      <c r="Q26" s="12"/>
      <c r="R26" s="12"/>
      <c r="S26" s="7"/>
      <c r="T26" s="7"/>
      <c r="U26" s="7"/>
      <c r="V26" s="7"/>
      <c r="X26" s="12"/>
      <c r="Y26" s="17"/>
    </row>
    <row r="27" spans="1:25" ht="12.75">
      <c r="A27" s="7" t="s">
        <v>18</v>
      </c>
      <c r="B27" s="7" t="s">
        <v>34</v>
      </c>
      <c r="C27" s="7"/>
      <c r="D27" s="12" t="s">
        <v>35</v>
      </c>
      <c r="E27" s="12" t="s">
        <v>36</v>
      </c>
      <c r="F27" s="12">
        <v>60</v>
      </c>
      <c r="G27" s="12"/>
      <c r="H27" s="12">
        <v>56</v>
      </c>
      <c r="I27" s="12"/>
      <c r="J27" s="12">
        <v>40</v>
      </c>
      <c r="K27" s="12"/>
      <c r="L27" s="12">
        <v>60</v>
      </c>
      <c r="M27" s="12"/>
      <c r="N27" s="12">
        <v>56</v>
      </c>
      <c r="O27" s="12"/>
      <c r="P27" s="12">
        <f t="shared" si="0"/>
        <v>272</v>
      </c>
      <c r="Q27" s="12"/>
      <c r="R27" s="12"/>
      <c r="S27" s="24"/>
      <c r="T27" s="7"/>
      <c r="U27" s="24"/>
      <c r="V27" s="34"/>
      <c r="X27" s="12"/>
      <c r="Y27" s="17"/>
    </row>
    <row r="28" spans="1:25" ht="12.75">
      <c r="A28" s="7" t="s">
        <v>19</v>
      </c>
      <c r="B28" s="7" t="s">
        <v>73</v>
      </c>
      <c r="C28" s="7"/>
      <c r="D28" s="12" t="s">
        <v>33</v>
      </c>
      <c r="E28" s="12" t="s">
        <v>74</v>
      </c>
      <c r="F28" s="7">
        <v>60</v>
      </c>
      <c r="G28" s="7"/>
      <c r="H28" s="7">
        <v>25</v>
      </c>
      <c r="I28" s="7"/>
      <c r="J28" s="12">
        <v>60</v>
      </c>
      <c r="K28" s="7"/>
      <c r="L28" s="12">
        <v>60</v>
      </c>
      <c r="M28" s="7"/>
      <c r="N28" s="12">
        <v>60</v>
      </c>
      <c r="O28" s="7"/>
      <c r="P28" s="12">
        <f t="shared" si="0"/>
        <v>265</v>
      </c>
      <c r="Q28" s="12"/>
      <c r="R28" s="12"/>
      <c r="S28" s="7"/>
      <c r="T28" s="7"/>
      <c r="U28" s="22"/>
      <c r="V28" s="22"/>
      <c r="X28" s="12"/>
      <c r="Y28" s="17"/>
    </row>
    <row r="29" spans="1:25" ht="12.75">
      <c r="A29" s="7" t="s">
        <v>27</v>
      </c>
      <c r="B29" s="7" t="s">
        <v>114</v>
      </c>
      <c r="C29" s="7" t="s">
        <v>178</v>
      </c>
      <c r="D29" s="12" t="s">
        <v>33</v>
      </c>
      <c r="E29" s="12" t="s">
        <v>115</v>
      </c>
      <c r="F29" s="12">
        <v>50</v>
      </c>
      <c r="G29" s="12"/>
      <c r="H29" s="7">
        <v>47</v>
      </c>
      <c r="I29" s="12"/>
      <c r="J29" s="12">
        <v>45</v>
      </c>
      <c r="K29" s="12"/>
      <c r="L29" s="12">
        <v>60</v>
      </c>
      <c r="M29" s="12"/>
      <c r="N29" s="12">
        <v>60</v>
      </c>
      <c r="O29" s="12"/>
      <c r="P29" s="12">
        <f t="shared" si="0"/>
        <v>262</v>
      </c>
      <c r="Q29" s="12"/>
      <c r="R29" s="12"/>
      <c r="S29" s="7"/>
      <c r="T29" s="7"/>
      <c r="U29" s="12"/>
      <c r="V29" s="7"/>
      <c r="X29" s="12"/>
      <c r="Y29" s="17"/>
    </row>
    <row r="30" spans="1:25" ht="12.75">
      <c r="A30" s="7" t="s">
        <v>28</v>
      </c>
      <c r="B30" s="7" t="s">
        <v>110</v>
      </c>
      <c r="C30" s="7" t="s">
        <v>32</v>
      </c>
      <c r="D30" s="21" t="s">
        <v>33</v>
      </c>
      <c r="E30" s="21" t="s">
        <v>111</v>
      </c>
      <c r="F30" s="7">
        <v>50</v>
      </c>
      <c r="G30" s="7"/>
      <c r="H30" s="7">
        <v>55</v>
      </c>
      <c r="I30" s="7"/>
      <c r="J30" s="12">
        <v>52</v>
      </c>
      <c r="K30" s="7"/>
      <c r="L30" s="12">
        <v>57</v>
      </c>
      <c r="M30" s="7"/>
      <c r="N30" s="12">
        <v>45</v>
      </c>
      <c r="O30" s="7"/>
      <c r="P30" s="12">
        <f t="shared" si="0"/>
        <v>259</v>
      </c>
      <c r="Q30" s="12"/>
      <c r="R30" s="12"/>
      <c r="S30" s="7"/>
      <c r="T30" s="7"/>
      <c r="U30" s="7"/>
      <c r="V30" s="7"/>
      <c r="X30" s="12"/>
      <c r="Y30" s="17"/>
    </row>
    <row r="31" spans="1:25" ht="12.75">
      <c r="A31" s="7" t="s">
        <v>29</v>
      </c>
      <c r="B31" s="7" t="s">
        <v>132</v>
      </c>
      <c r="C31" s="7" t="s">
        <v>32</v>
      </c>
      <c r="D31" s="12" t="s">
        <v>133</v>
      </c>
      <c r="E31" s="7" t="s">
        <v>134</v>
      </c>
      <c r="F31" s="7">
        <v>60</v>
      </c>
      <c r="G31" s="7"/>
      <c r="H31" s="7">
        <v>60</v>
      </c>
      <c r="I31" s="7"/>
      <c r="J31" s="12">
        <v>18</v>
      </c>
      <c r="K31" s="7"/>
      <c r="L31" s="12">
        <v>60</v>
      </c>
      <c r="M31" s="7"/>
      <c r="N31" s="7">
        <v>55</v>
      </c>
      <c r="O31" s="7"/>
      <c r="P31" s="7">
        <f t="shared" si="0"/>
        <v>253</v>
      </c>
      <c r="Q31" s="12"/>
      <c r="R31" s="12"/>
      <c r="S31" s="7"/>
      <c r="T31" s="7"/>
      <c r="U31" s="12"/>
      <c r="V31" s="12"/>
      <c r="X31" s="12"/>
      <c r="Y31" s="17"/>
    </row>
    <row r="32" spans="1:25" ht="12.75">
      <c r="A32" s="7" t="s">
        <v>30</v>
      </c>
      <c r="B32" s="7" t="s">
        <v>196</v>
      </c>
      <c r="C32" s="7" t="s">
        <v>32</v>
      </c>
      <c r="D32" s="21" t="s">
        <v>33</v>
      </c>
      <c r="E32" s="21" t="s">
        <v>197</v>
      </c>
      <c r="F32" s="7">
        <v>53</v>
      </c>
      <c r="G32" s="7"/>
      <c r="H32" s="7">
        <v>41</v>
      </c>
      <c r="I32" s="7"/>
      <c r="J32" s="12">
        <v>54</v>
      </c>
      <c r="K32" s="7"/>
      <c r="L32" s="12">
        <v>40</v>
      </c>
      <c r="M32" s="7"/>
      <c r="N32" s="12">
        <v>45</v>
      </c>
      <c r="O32" s="7"/>
      <c r="P32" s="12">
        <f t="shared" si="0"/>
        <v>233</v>
      </c>
      <c r="Q32" s="12"/>
      <c r="R32" s="12"/>
      <c r="S32" s="7"/>
      <c r="T32" s="7"/>
      <c r="U32" s="12"/>
      <c r="V32" s="12"/>
      <c r="X32" s="12"/>
      <c r="Y32" s="17"/>
    </row>
    <row r="33" spans="1:25" ht="12.75">
      <c r="A33" s="7" t="s">
        <v>31</v>
      </c>
      <c r="B33" s="7" t="s">
        <v>183</v>
      </c>
      <c r="C33" s="7"/>
      <c r="D33" s="22" t="s">
        <v>112</v>
      </c>
      <c r="E33" s="22" t="s">
        <v>184</v>
      </c>
      <c r="F33" s="7">
        <v>40</v>
      </c>
      <c r="G33" s="7"/>
      <c r="H33" s="7">
        <v>42</v>
      </c>
      <c r="I33" s="7"/>
      <c r="J33" s="12">
        <v>45</v>
      </c>
      <c r="K33" s="7"/>
      <c r="L33" s="12">
        <v>56</v>
      </c>
      <c r="M33" s="7"/>
      <c r="N33" s="12">
        <v>34</v>
      </c>
      <c r="O33" s="7"/>
      <c r="P33" s="12">
        <f t="shared" si="0"/>
        <v>217</v>
      </c>
      <c r="Q33" s="12"/>
      <c r="R33" s="12"/>
      <c r="S33" s="7"/>
      <c r="T33" s="7"/>
      <c r="U33" s="12"/>
      <c r="V33" s="12"/>
      <c r="X33" s="12"/>
      <c r="Y33" s="17"/>
    </row>
    <row r="34" spans="1:25" ht="12.75">
      <c r="A34" s="7" t="s">
        <v>185</v>
      </c>
      <c r="B34" s="7" t="s">
        <v>137</v>
      </c>
      <c r="C34" s="7" t="s">
        <v>21</v>
      </c>
      <c r="D34" s="7" t="s">
        <v>95</v>
      </c>
      <c r="E34" s="33" t="s">
        <v>145</v>
      </c>
      <c r="F34" s="7">
        <v>40</v>
      </c>
      <c r="G34" s="7"/>
      <c r="H34" s="7">
        <v>40</v>
      </c>
      <c r="I34" s="7"/>
      <c r="J34" s="12">
        <v>30</v>
      </c>
      <c r="K34" s="7"/>
      <c r="L34" s="12">
        <v>30</v>
      </c>
      <c r="M34" s="7"/>
      <c r="N34" s="12">
        <v>58</v>
      </c>
      <c r="O34" s="7"/>
      <c r="P34" s="12">
        <f t="shared" si="0"/>
        <v>198</v>
      </c>
      <c r="R34" s="12"/>
      <c r="S34" s="7"/>
      <c r="T34" s="7"/>
      <c r="U34" s="7"/>
      <c r="V34" s="33"/>
      <c r="X34" s="12"/>
      <c r="Y34" s="17"/>
    </row>
    <row r="35" spans="1:25" ht="12.75">
      <c r="A35" s="7" t="s">
        <v>138</v>
      </c>
      <c r="B35" s="7" t="s">
        <v>160</v>
      </c>
      <c r="C35" s="7"/>
      <c r="D35" s="7" t="s">
        <v>157</v>
      </c>
      <c r="E35" s="7" t="s">
        <v>161</v>
      </c>
      <c r="F35" s="7">
        <v>33</v>
      </c>
      <c r="G35" s="7"/>
      <c r="H35" s="7">
        <v>60</v>
      </c>
      <c r="I35" s="7"/>
      <c r="J35" s="21">
        <v>42</v>
      </c>
      <c r="K35" s="7"/>
      <c r="L35" s="21">
        <v>60</v>
      </c>
      <c r="M35" s="7"/>
      <c r="N35" s="21"/>
      <c r="O35" s="7"/>
      <c r="P35" s="7">
        <f t="shared" si="0"/>
        <v>195</v>
      </c>
      <c r="X35" s="12"/>
      <c r="Y35" s="17"/>
    </row>
    <row r="36" spans="1:25" ht="12.75">
      <c r="A36" s="7" t="s">
        <v>139</v>
      </c>
      <c r="B36" s="7" t="s">
        <v>198</v>
      </c>
      <c r="C36" s="7" t="s">
        <v>21</v>
      </c>
      <c r="D36" s="21" t="s">
        <v>33</v>
      </c>
      <c r="E36" s="21" t="s">
        <v>199</v>
      </c>
      <c r="F36" s="7">
        <v>23</v>
      </c>
      <c r="G36" s="7"/>
      <c r="H36" s="7"/>
      <c r="I36" s="7"/>
      <c r="J36" s="12"/>
      <c r="K36" s="7"/>
      <c r="L36" s="12"/>
      <c r="M36" s="7"/>
      <c r="N36" s="12"/>
      <c r="O36" s="7"/>
      <c r="P36" s="12">
        <f t="shared" si="0"/>
        <v>23</v>
      </c>
      <c r="X36" s="12"/>
      <c r="Y36" s="17"/>
    </row>
    <row r="37" spans="2:25" ht="12.75">
      <c r="B37" s="24"/>
      <c r="C37" s="7"/>
      <c r="D37" s="24"/>
      <c r="E37" s="34"/>
      <c r="F37" s="27"/>
      <c r="G37" s="27"/>
      <c r="H37" s="7"/>
      <c r="I37" s="12"/>
      <c r="J37" s="12"/>
      <c r="K37" s="12"/>
      <c r="L37" s="12"/>
      <c r="M37" s="12"/>
      <c r="N37" s="12"/>
      <c r="O37" s="12"/>
      <c r="P37" s="12"/>
      <c r="X37" s="12"/>
      <c r="Y37" s="17"/>
    </row>
    <row r="38" spans="2:25" s="7" customFormat="1" ht="12.75" customHeight="1">
      <c r="B38" s="8" t="s">
        <v>22</v>
      </c>
      <c r="C38" s="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X38" s="12"/>
      <c r="Y38" s="17"/>
    </row>
    <row r="39" spans="1:25" s="7" customFormat="1" ht="13.5" customHeight="1">
      <c r="A39" s="7" t="s">
        <v>9</v>
      </c>
      <c r="B39" s="24" t="s">
        <v>135</v>
      </c>
      <c r="D39" s="24" t="s">
        <v>133</v>
      </c>
      <c r="E39" s="34" t="s">
        <v>136</v>
      </c>
      <c r="F39" s="21"/>
      <c r="G39" s="21"/>
      <c r="H39" s="21"/>
      <c r="I39" s="21"/>
      <c r="J39" s="21">
        <v>600</v>
      </c>
      <c r="K39" s="21"/>
      <c r="L39" s="21">
        <v>180</v>
      </c>
      <c r="M39" s="21">
        <v>240</v>
      </c>
      <c r="N39" s="21">
        <v>300</v>
      </c>
      <c r="O39" s="21"/>
      <c r="P39" s="21"/>
      <c r="Q39" s="21"/>
      <c r="R39" s="12"/>
      <c r="X39" s="12"/>
      <c r="Y39" s="17"/>
    </row>
    <row r="40" spans="1:25" ht="12.75">
      <c r="A40" s="7"/>
      <c r="B40" s="7" t="s">
        <v>130</v>
      </c>
      <c r="C40" s="7"/>
      <c r="D40" s="7" t="s">
        <v>97</v>
      </c>
      <c r="E40" s="7" t="s">
        <v>180</v>
      </c>
      <c r="F40" s="7"/>
      <c r="G40" s="21"/>
      <c r="H40" s="21"/>
      <c r="I40" s="21"/>
      <c r="J40" s="21">
        <v>600</v>
      </c>
      <c r="K40" s="21"/>
      <c r="L40" s="21">
        <v>180</v>
      </c>
      <c r="M40" s="22">
        <v>240</v>
      </c>
      <c r="N40" s="22">
        <v>300</v>
      </c>
      <c r="O40" s="21"/>
      <c r="P40" s="21"/>
      <c r="R40" s="7"/>
      <c r="S40" s="24"/>
      <c r="T40" s="7"/>
      <c r="U40" s="24"/>
      <c r="V40" s="34"/>
      <c r="X40" s="12"/>
      <c r="Y40" s="17"/>
    </row>
    <row r="41" spans="1:16" ht="12.75">
      <c r="A41" s="7" t="s">
        <v>12</v>
      </c>
      <c r="B41" s="7" t="s">
        <v>200</v>
      </c>
      <c r="C41" s="7"/>
      <c r="D41" s="21" t="s">
        <v>7</v>
      </c>
      <c r="E41" s="21" t="s">
        <v>201</v>
      </c>
      <c r="F41" s="7"/>
      <c r="G41" s="7"/>
      <c r="H41" s="7"/>
      <c r="I41" s="7"/>
      <c r="J41" s="21">
        <v>600</v>
      </c>
      <c r="K41" s="21"/>
      <c r="L41" s="21">
        <v>180</v>
      </c>
      <c r="M41" s="21">
        <v>240</v>
      </c>
      <c r="N41" s="21">
        <v>300</v>
      </c>
      <c r="O41" s="7"/>
      <c r="P41" s="7"/>
    </row>
    <row r="42" spans="1:25" s="7" customFormat="1" ht="13.5" customHeight="1">
      <c r="A42" s="7" t="s">
        <v>13</v>
      </c>
      <c r="B42" s="7" t="s">
        <v>160</v>
      </c>
      <c r="D42" s="7" t="s">
        <v>157</v>
      </c>
      <c r="E42" s="7" t="s">
        <v>161</v>
      </c>
      <c r="F42" s="7">
        <v>120</v>
      </c>
      <c r="H42" s="7">
        <v>120</v>
      </c>
      <c r="J42" s="21">
        <v>96</v>
      </c>
      <c r="L42" s="21">
        <v>120</v>
      </c>
      <c r="N42" s="21">
        <v>120</v>
      </c>
      <c r="P42" s="7">
        <f>SUM(F42:O42)</f>
        <v>576</v>
      </c>
      <c r="Q42" s="21"/>
      <c r="R42" s="12"/>
      <c r="X42" s="12"/>
      <c r="Y42" s="17"/>
    </row>
    <row r="43" spans="1:16" ht="12.75">
      <c r="A43" s="7" t="s">
        <v>14</v>
      </c>
      <c r="B43" s="7" t="s">
        <v>93</v>
      </c>
      <c r="C43" s="7"/>
      <c r="D43" s="12" t="s">
        <v>133</v>
      </c>
      <c r="E43" s="12" t="s">
        <v>126</v>
      </c>
      <c r="F43" s="21">
        <v>120</v>
      </c>
      <c r="G43" s="21"/>
      <c r="H43" s="21">
        <v>120</v>
      </c>
      <c r="I43" s="21"/>
      <c r="J43" s="21">
        <v>120</v>
      </c>
      <c r="K43" s="21"/>
      <c r="L43" s="21">
        <v>81</v>
      </c>
      <c r="M43" s="21"/>
      <c r="N43" s="21">
        <v>120</v>
      </c>
      <c r="O43" s="21"/>
      <c r="P43" s="21">
        <f>SUM(F43:O43)</f>
        <v>561</v>
      </c>
    </row>
    <row r="44" spans="1:18" s="7" customFormat="1" ht="13.5" customHeight="1">
      <c r="A44" s="7" t="s">
        <v>11</v>
      </c>
      <c r="B44" s="7" t="s">
        <v>186</v>
      </c>
      <c r="D44" s="21" t="s">
        <v>24</v>
      </c>
      <c r="E44" s="21" t="s">
        <v>187</v>
      </c>
      <c r="F44" s="7">
        <v>120</v>
      </c>
      <c r="H44" s="7">
        <v>120</v>
      </c>
      <c r="J44" s="21">
        <v>120</v>
      </c>
      <c r="L44" s="21">
        <v>120</v>
      </c>
      <c r="N44" s="21">
        <v>74</v>
      </c>
      <c r="P44" s="7">
        <f>SUM(F44:O44)</f>
        <v>554</v>
      </c>
      <c r="Q44" s="21"/>
      <c r="R44" s="12"/>
    </row>
    <row r="45" spans="1:18" ht="12.75">
      <c r="A45" s="7" t="s">
        <v>15</v>
      </c>
      <c r="B45" s="7" t="s">
        <v>284</v>
      </c>
      <c r="C45" s="7"/>
      <c r="D45" s="12" t="s">
        <v>92</v>
      </c>
      <c r="E45" s="12" t="s">
        <v>202</v>
      </c>
      <c r="F45" s="7">
        <v>90</v>
      </c>
      <c r="G45" s="7"/>
      <c r="H45" s="7">
        <v>59</v>
      </c>
      <c r="I45" s="7"/>
      <c r="J45" s="21">
        <v>120</v>
      </c>
      <c r="K45" s="7"/>
      <c r="L45" s="21">
        <v>92</v>
      </c>
      <c r="M45" s="7"/>
      <c r="N45" s="21">
        <v>92</v>
      </c>
      <c r="O45" s="7"/>
      <c r="P45" s="7">
        <f>SUM(F45:O45)</f>
        <v>453</v>
      </c>
      <c r="R45" s="21"/>
    </row>
    <row r="46" spans="1:18" ht="12.75">
      <c r="A46" s="7"/>
      <c r="B46" s="7"/>
      <c r="C46" s="7"/>
      <c r="D46" s="21"/>
      <c r="E46" s="21"/>
      <c r="F46" s="7"/>
      <c r="G46" s="7"/>
      <c r="H46" s="7"/>
      <c r="I46" s="7"/>
      <c r="J46" s="21"/>
      <c r="K46" s="7"/>
      <c r="L46" s="21"/>
      <c r="M46" s="7"/>
      <c r="N46" s="21"/>
      <c r="O46" s="7"/>
      <c r="P46" s="7"/>
      <c r="R46" s="21"/>
    </row>
    <row r="47" spans="2:25" s="7" customFormat="1" ht="13.5" customHeight="1">
      <c r="B47" s="8" t="s">
        <v>61</v>
      </c>
      <c r="C47" s="8"/>
      <c r="D47" s="21"/>
      <c r="E47" s="21"/>
      <c r="F47" s="21"/>
      <c r="G47" s="21"/>
      <c r="H47" s="21"/>
      <c r="I47" s="21"/>
      <c r="J47" s="22"/>
      <c r="K47" s="21"/>
      <c r="L47" s="21"/>
      <c r="M47" s="21"/>
      <c r="N47" s="21"/>
      <c r="O47" s="21"/>
      <c r="P47" s="21"/>
      <c r="Q47" s="30" t="s">
        <v>58</v>
      </c>
      <c r="R47" s="21"/>
      <c r="S47" s="21"/>
      <c r="Y47" s="17"/>
    </row>
    <row r="48" spans="1:25" s="7" customFormat="1" ht="13.5" customHeight="1">
      <c r="A48" s="7" t="s">
        <v>9</v>
      </c>
      <c r="B48" s="7" t="s">
        <v>90</v>
      </c>
      <c r="D48" s="22" t="s">
        <v>7</v>
      </c>
      <c r="E48" s="22" t="s">
        <v>39</v>
      </c>
      <c r="F48" s="21"/>
      <c r="G48" s="21"/>
      <c r="H48" s="21"/>
      <c r="I48" s="21"/>
      <c r="J48" s="21">
        <v>900</v>
      </c>
      <c r="K48" s="21"/>
      <c r="L48" s="22">
        <v>54</v>
      </c>
      <c r="M48" s="21"/>
      <c r="N48" s="22"/>
      <c r="O48" s="22"/>
      <c r="P48" s="22"/>
      <c r="Q48" s="31">
        <f>SUM(J48*1.4)</f>
        <v>1260</v>
      </c>
      <c r="R48" s="12"/>
      <c r="U48" s="21"/>
      <c r="V48" s="21"/>
      <c r="Y48" s="17"/>
    </row>
    <row r="49" spans="1:25" s="7" customFormat="1" ht="13.5" customHeight="1">
      <c r="A49" s="7" t="s">
        <v>10</v>
      </c>
      <c r="B49" s="7" t="s">
        <v>55</v>
      </c>
      <c r="D49" s="22" t="s">
        <v>56</v>
      </c>
      <c r="E49" s="22" t="s">
        <v>57</v>
      </c>
      <c r="F49" s="22"/>
      <c r="G49" s="22"/>
      <c r="H49" s="22"/>
      <c r="I49" s="22"/>
      <c r="J49" s="22">
        <v>900</v>
      </c>
      <c r="K49" s="22"/>
      <c r="L49" s="22"/>
      <c r="M49" s="22"/>
      <c r="N49" s="22"/>
      <c r="O49" s="22"/>
      <c r="P49" s="22"/>
      <c r="Q49" s="31">
        <f>SUM(J49*1.4)</f>
        <v>1260</v>
      </c>
      <c r="U49" s="22"/>
      <c r="V49" s="22"/>
      <c r="Y49" s="17"/>
    </row>
    <row r="50" spans="1:25" s="7" customFormat="1" ht="13.5" customHeight="1">
      <c r="A50" s="7" t="s">
        <v>12</v>
      </c>
      <c r="B50" s="7" t="s">
        <v>43</v>
      </c>
      <c r="D50" s="22" t="s">
        <v>35</v>
      </c>
      <c r="E50" s="22" t="s">
        <v>44</v>
      </c>
      <c r="F50" s="22">
        <v>165</v>
      </c>
      <c r="G50" s="22"/>
      <c r="H50" s="22">
        <v>142</v>
      </c>
      <c r="I50" s="22"/>
      <c r="J50" s="22">
        <v>180</v>
      </c>
      <c r="K50" s="22"/>
      <c r="L50" s="22">
        <v>180</v>
      </c>
      <c r="M50" s="22"/>
      <c r="N50" s="22">
        <v>180</v>
      </c>
      <c r="O50" s="22"/>
      <c r="P50" s="22">
        <f aca="true" t="shared" si="1" ref="P50:P57">SUM(F50:O50)</f>
        <v>847</v>
      </c>
      <c r="Q50" s="32">
        <f aca="true" t="shared" si="2" ref="Q50:Q57">SUM(P50*1.4)</f>
        <v>1185.8</v>
      </c>
      <c r="R50" s="12"/>
      <c r="U50" s="22"/>
      <c r="V50" s="22"/>
      <c r="Y50" s="17"/>
    </row>
    <row r="51" spans="1:25" s="7" customFormat="1" ht="13.5" customHeight="1">
      <c r="A51" s="7" t="s">
        <v>13</v>
      </c>
      <c r="B51" s="7" t="s">
        <v>203</v>
      </c>
      <c r="D51" s="7" t="s">
        <v>204</v>
      </c>
      <c r="E51" s="7" t="s">
        <v>205</v>
      </c>
      <c r="F51" s="22">
        <v>180</v>
      </c>
      <c r="G51" s="22"/>
      <c r="H51" s="22">
        <v>175</v>
      </c>
      <c r="I51" s="22"/>
      <c r="J51" s="22">
        <v>180</v>
      </c>
      <c r="K51" s="22"/>
      <c r="L51" s="22">
        <v>180</v>
      </c>
      <c r="M51" s="22"/>
      <c r="N51" s="22">
        <v>131</v>
      </c>
      <c r="O51" s="22"/>
      <c r="P51" s="22">
        <f t="shared" si="1"/>
        <v>846</v>
      </c>
      <c r="Q51" s="32">
        <f t="shared" si="2"/>
        <v>1184.3999999999999</v>
      </c>
      <c r="R51" s="12"/>
      <c r="U51" s="22"/>
      <c r="V51" s="22"/>
      <c r="Y51" s="17"/>
    </row>
    <row r="52" spans="1:25" s="7" customFormat="1" ht="13.5" customHeight="1">
      <c r="A52" s="7" t="s">
        <v>14</v>
      </c>
      <c r="B52" s="7" t="s">
        <v>285</v>
      </c>
      <c r="D52" s="21" t="s">
        <v>8</v>
      </c>
      <c r="E52" s="21" t="s">
        <v>206</v>
      </c>
      <c r="F52" s="21">
        <v>180</v>
      </c>
      <c r="G52" s="21"/>
      <c r="H52" s="21">
        <v>180</v>
      </c>
      <c r="I52" s="21"/>
      <c r="J52" s="21">
        <v>180</v>
      </c>
      <c r="K52" s="21"/>
      <c r="L52" s="21">
        <v>180</v>
      </c>
      <c r="M52" s="21"/>
      <c r="N52" s="21">
        <v>118</v>
      </c>
      <c r="O52" s="21"/>
      <c r="P52" s="21">
        <f t="shared" si="1"/>
        <v>838</v>
      </c>
      <c r="Q52" s="65">
        <f t="shared" si="2"/>
        <v>1173.1999999999998</v>
      </c>
      <c r="R52" s="12"/>
      <c r="Y52" s="17"/>
    </row>
    <row r="53" spans="1:25" s="7" customFormat="1" ht="13.5" customHeight="1">
      <c r="A53" s="7" t="s">
        <v>11</v>
      </c>
      <c r="B53" s="7" t="s">
        <v>37</v>
      </c>
      <c r="D53" s="22" t="s">
        <v>35</v>
      </c>
      <c r="E53" s="22" t="s">
        <v>38</v>
      </c>
      <c r="F53" s="21">
        <v>165</v>
      </c>
      <c r="G53" s="21"/>
      <c r="H53" s="21">
        <v>132</v>
      </c>
      <c r="I53" s="21"/>
      <c r="J53" s="21">
        <v>180</v>
      </c>
      <c r="K53" s="21"/>
      <c r="L53" s="21">
        <v>180</v>
      </c>
      <c r="M53" s="21"/>
      <c r="N53" s="21">
        <v>180</v>
      </c>
      <c r="O53" s="21"/>
      <c r="P53" s="21">
        <f t="shared" si="1"/>
        <v>837</v>
      </c>
      <c r="Q53" s="65">
        <f t="shared" si="2"/>
        <v>1171.8</v>
      </c>
      <c r="R53" s="12"/>
      <c r="Y53" s="17"/>
    </row>
    <row r="54" spans="1:25" s="7" customFormat="1" ht="13.5" customHeight="1">
      <c r="A54" s="7" t="s">
        <v>15</v>
      </c>
      <c r="B54" s="7" t="s">
        <v>286</v>
      </c>
      <c r="D54" s="22" t="s">
        <v>8</v>
      </c>
      <c r="E54" s="22" t="s">
        <v>76</v>
      </c>
      <c r="F54" s="22">
        <v>179</v>
      </c>
      <c r="G54" s="22"/>
      <c r="H54" s="22">
        <v>101</v>
      </c>
      <c r="I54" s="22"/>
      <c r="J54" s="22">
        <v>180</v>
      </c>
      <c r="K54" s="22"/>
      <c r="L54" s="7">
        <v>180</v>
      </c>
      <c r="M54" s="22"/>
      <c r="N54" s="7">
        <v>180</v>
      </c>
      <c r="O54" s="22"/>
      <c r="P54" s="22">
        <f t="shared" si="1"/>
        <v>820</v>
      </c>
      <c r="Q54" s="32">
        <f t="shared" si="2"/>
        <v>1148</v>
      </c>
      <c r="R54" s="12"/>
      <c r="U54" s="22"/>
      <c r="V54" s="22"/>
      <c r="Y54" s="17"/>
    </row>
    <row r="55" spans="2:25" s="7" customFormat="1" ht="13.5" customHeight="1">
      <c r="B55" s="7" t="s">
        <v>41</v>
      </c>
      <c r="D55" s="22" t="s">
        <v>23</v>
      </c>
      <c r="E55" s="22" t="s">
        <v>42</v>
      </c>
      <c r="F55" s="21">
        <v>137</v>
      </c>
      <c r="G55" s="21"/>
      <c r="H55" s="21">
        <v>177</v>
      </c>
      <c r="I55" s="21"/>
      <c r="J55" s="21">
        <v>146</v>
      </c>
      <c r="K55" s="21"/>
      <c r="L55" s="21">
        <v>180</v>
      </c>
      <c r="M55" s="21"/>
      <c r="N55" s="21">
        <v>180</v>
      </c>
      <c r="O55" s="21"/>
      <c r="P55" s="21">
        <f t="shared" si="1"/>
        <v>820</v>
      </c>
      <c r="Q55" s="32">
        <f t="shared" si="2"/>
        <v>1148</v>
      </c>
      <c r="R55" s="12"/>
      <c r="Y55" s="17"/>
    </row>
    <row r="56" spans="1:25" s="7" customFormat="1" ht="13.5" customHeight="1">
      <c r="A56" s="7" t="s">
        <v>17</v>
      </c>
      <c r="B56" s="7" t="s">
        <v>207</v>
      </c>
      <c r="D56" s="21" t="s">
        <v>208</v>
      </c>
      <c r="E56" s="21" t="s">
        <v>209</v>
      </c>
      <c r="F56" s="21">
        <v>176</v>
      </c>
      <c r="G56" s="21"/>
      <c r="H56" s="21">
        <v>135</v>
      </c>
      <c r="I56" s="21"/>
      <c r="J56" s="21">
        <v>100</v>
      </c>
      <c r="K56" s="21"/>
      <c r="L56" s="21">
        <v>180</v>
      </c>
      <c r="M56" s="21"/>
      <c r="N56" s="21">
        <v>180</v>
      </c>
      <c r="O56" s="21"/>
      <c r="P56" s="21">
        <f t="shared" si="1"/>
        <v>771</v>
      </c>
      <c r="Q56" s="65">
        <f t="shared" si="2"/>
        <v>1079.3999999999999</v>
      </c>
      <c r="R56" s="12"/>
      <c r="Y56" s="17"/>
    </row>
    <row r="57" spans="1:25" s="7" customFormat="1" ht="13.5" customHeight="1">
      <c r="A57" s="7" t="s">
        <v>18</v>
      </c>
      <c r="B57" s="7" t="s">
        <v>210</v>
      </c>
      <c r="D57" s="21" t="s">
        <v>35</v>
      </c>
      <c r="E57" s="21" t="s">
        <v>211</v>
      </c>
      <c r="F57" s="21">
        <v>120</v>
      </c>
      <c r="G57" s="21"/>
      <c r="H57" s="21">
        <v>104</v>
      </c>
      <c r="I57" s="21"/>
      <c r="J57" s="21">
        <v>70</v>
      </c>
      <c r="K57" s="21"/>
      <c r="L57" s="21">
        <v>118</v>
      </c>
      <c r="M57" s="21"/>
      <c r="N57" s="21">
        <v>155</v>
      </c>
      <c r="O57" s="21"/>
      <c r="P57" s="21">
        <f t="shared" si="1"/>
        <v>567</v>
      </c>
      <c r="Q57" s="65">
        <f t="shared" si="2"/>
        <v>793.8</v>
      </c>
      <c r="R57" s="12"/>
      <c r="Y57" s="17"/>
    </row>
    <row r="58" spans="4:25" s="7" customFormat="1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5"/>
      <c r="R58" s="21"/>
      <c r="S58" s="66"/>
      <c r="Y58" s="17"/>
    </row>
    <row r="59" spans="2:25" s="7" customFormat="1" ht="12.75">
      <c r="B59" s="8" t="s">
        <v>62</v>
      </c>
      <c r="C59" s="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0" t="s">
        <v>58</v>
      </c>
      <c r="R59" s="64"/>
      <c r="Y59" s="17"/>
    </row>
    <row r="60" spans="1:25" s="7" customFormat="1" ht="13.5" customHeight="1">
      <c r="A60" s="7" t="s">
        <v>9</v>
      </c>
      <c r="B60" s="7" t="s">
        <v>212</v>
      </c>
      <c r="D60" s="22" t="s">
        <v>8</v>
      </c>
      <c r="E60" s="22" t="s">
        <v>213</v>
      </c>
      <c r="F60" s="22">
        <v>180</v>
      </c>
      <c r="G60" s="22"/>
      <c r="H60" s="22">
        <v>180</v>
      </c>
      <c r="I60" s="22"/>
      <c r="J60" s="22">
        <v>90</v>
      </c>
      <c r="K60" s="22"/>
      <c r="L60" s="7">
        <v>180</v>
      </c>
      <c r="M60" s="22"/>
      <c r="N60" s="7">
        <v>180</v>
      </c>
      <c r="O60" s="22"/>
      <c r="P60" s="22">
        <f>SUM(F60:O60)</f>
        <v>810</v>
      </c>
      <c r="Q60" s="32">
        <f>SUM(P60*1.4)</f>
        <v>1134</v>
      </c>
      <c r="R60" s="21"/>
      <c r="Y60" s="17"/>
    </row>
    <row r="61" spans="1:25" s="7" customFormat="1" ht="13.5" customHeight="1">
      <c r="A61" s="7" t="s">
        <v>10</v>
      </c>
      <c r="B61" s="7" t="s">
        <v>163</v>
      </c>
      <c r="D61" s="7" t="s">
        <v>7</v>
      </c>
      <c r="E61" s="7" t="s">
        <v>164</v>
      </c>
      <c r="F61" s="21">
        <v>113</v>
      </c>
      <c r="G61" s="21"/>
      <c r="H61" s="21">
        <v>120</v>
      </c>
      <c r="I61" s="21"/>
      <c r="J61" s="21">
        <v>180</v>
      </c>
      <c r="K61" s="21"/>
      <c r="L61" s="21">
        <v>180</v>
      </c>
      <c r="M61" s="21"/>
      <c r="N61" s="21">
        <v>180</v>
      </c>
      <c r="O61" s="21"/>
      <c r="P61" s="21">
        <f>SUM(F61:O61)</f>
        <v>773</v>
      </c>
      <c r="Q61" s="65">
        <f>SUM(P61*1.4)</f>
        <v>1082.1999999999998</v>
      </c>
      <c r="R61" s="21"/>
      <c r="Y61" s="17"/>
    </row>
    <row r="62" spans="1:25" s="7" customFormat="1" ht="13.5" customHeight="1">
      <c r="A62" s="7" t="s">
        <v>12</v>
      </c>
      <c r="B62" s="7" t="s">
        <v>94</v>
      </c>
      <c r="D62" s="21" t="s">
        <v>95</v>
      </c>
      <c r="E62" s="21" t="s">
        <v>96</v>
      </c>
      <c r="F62" s="21">
        <v>150</v>
      </c>
      <c r="G62" s="21"/>
      <c r="H62" s="21">
        <v>160</v>
      </c>
      <c r="I62" s="21"/>
      <c r="J62" s="21">
        <v>115</v>
      </c>
      <c r="K62" s="21"/>
      <c r="L62" s="21">
        <v>140</v>
      </c>
      <c r="M62" s="21"/>
      <c r="N62" s="21">
        <v>175</v>
      </c>
      <c r="O62" s="21"/>
      <c r="P62" s="21">
        <f>SUM(F62:O62)</f>
        <v>740</v>
      </c>
      <c r="Q62" s="65">
        <f>SUM(P62*1.4)</f>
        <v>1036</v>
      </c>
      <c r="R62" s="21"/>
      <c r="U62" s="21"/>
      <c r="V62" s="21"/>
      <c r="Y62" s="17"/>
    </row>
    <row r="63" spans="1:25" s="7" customFormat="1" ht="12.75">
      <c r="A63" s="7" t="s">
        <v>13</v>
      </c>
      <c r="B63" s="7" t="s">
        <v>146</v>
      </c>
      <c r="D63" s="7" t="s">
        <v>95</v>
      </c>
      <c r="E63" s="7" t="s">
        <v>147</v>
      </c>
      <c r="F63" s="21">
        <v>130</v>
      </c>
      <c r="G63" s="21"/>
      <c r="H63" s="21">
        <v>138</v>
      </c>
      <c r="I63" s="21"/>
      <c r="J63" s="21">
        <v>172</v>
      </c>
      <c r="K63" s="21"/>
      <c r="L63" s="21">
        <v>106</v>
      </c>
      <c r="M63" s="21"/>
      <c r="N63" s="21">
        <v>81</v>
      </c>
      <c r="O63" s="21"/>
      <c r="P63" s="21">
        <f>SUM(F63:O63)</f>
        <v>627</v>
      </c>
      <c r="Q63" s="65">
        <f>SUM(P63*1.4)</f>
        <v>877.8</v>
      </c>
      <c r="R63" s="21"/>
      <c r="Y63" s="17"/>
    </row>
    <row r="64" spans="6:25" s="7" customFormat="1" ht="13.5" customHeight="1"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65"/>
      <c r="R64" s="64"/>
      <c r="Y64" s="17"/>
    </row>
    <row r="65" spans="2:25" s="7" customFormat="1" ht="13.5" customHeight="1">
      <c r="B65" s="8" t="s">
        <v>63</v>
      </c>
      <c r="C65" s="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4"/>
      <c r="Y65" s="17"/>
    </row>
    <row r="66" spans="1:25" s="7" customFormat="1" ht="13.5" customHeight="1">
      <c r="A66" s="7" t="s">
        <v>9</v>
      </c>
      <c r="B66" s="7" t="s">
        <v>167</v>
      </c>
      <c r="D66" s="7" t="s">
        <v>24</v>
      </c>
      <c r="E66" s="7" t="s">
        <v>168</v>
      </c>
      <c r="F66" s="22"/>
      <c r="G66" s="22"/>
      <c r="H66" s="22"/>
      <c r="I66" s="22"/>
      <c r="J66" s="22">
        <v>500</v>
      </c>
      <c r="K66" s="22"/>
      <c r="L66" s="22">
        <v>160</v>
      </c>
      <c r="M66" s="22"/>
      <c r="N66" s="22">
        <v>121</v>
      </c>
      <c r="O66" s="22"/>
      <c r="P66" s="22"/>
      <c r="Q66" s="21"/>
      <c r="R66" s="21"/>
      <c r="U66" s="21"/>
      <c r="V66" s="21"/>
      <c r="Y66" s="17"/>
    </row>
    <row r="67" spans="1:25" s="7" customFormat="1" ht="13.5" customHeight="1">
      <c r="A67" s="7" t="s">
        <v>10</v>
      </c>
      <c r="B67" s="7" t="s">
        <v>172</v>
      </c>
      <c r="D67" s="7" t="s">
        <v>24</v>
      </c>
      <c r="E67" s="7" t="s">
        <v>173</v>
      </c>
      <c r="F67" s="21"/>
      <c r="G67" s="21"/>
      <c r="H67" s="21"/>
      <c r="I67" s="21"/>
      <c r="J67" s="21">
        <v>500</v>
      </c>
      <c r="K67" s="21"/>
      <c r="L67" s="21">
        <v>86</v>
      </c>
      <c r="M67" s="21"/>
      <c r="N67" s="21"/>
      <c r="O67" s="21"/>
      <c r="P67" s="21"/>
      <c r="Q67" s="21"/>
      <c r="Y67" s="17"/>
    </row>
    <row r="68" spans="1:25" s="7" customFormat="1" ht="13.5" customHeight="1">
      <c r="A68" s="7" t="s">
        <v>12</v>
      </c>
      <c r="B68" t="s">
        <v>91</v>
      </c>
      <c r="D68" s="21" t="s">
        <v>92</v>
      </c>
      <c r="E68" s="21" t="s">
        <v>171</v>
      </c>
      <c r="F68" s="22"/>
      <c r="G68" s="22"/>
      <c r="H68" s="22"/>
      <c r="I68" s="22"/>
      <c r="J68" s="22">
        <v>500</v>
      </c>
      <c r="K68" s="22"/>
      <c r="L68" s="22"/>
      <c r="M68" s="22"/>
      <c r="N68" s="22"/>
      <c r="O68" s="22"/>
      <c r="P68" s="22"/>
      <c r="Q68" s="21"/>
      <c r="R68"/>
      <c r="Y68" s="17"/>
    </row>
    <row r="69" spans="1:25" s="7" customFormat="1" ht="13.5" customHeight="1">
      <c r="A69" s="7" t="s">
        <v>13</v>
      </c>
      <c r="B69" s="7" t="s">
        <v>99</v>
      </c>
      <c r="D69" s="21" t="s">
        <v>45</v>
      </c>
      <c r="E69" s="21" t="s">
        <v>100</v>
      </c>
      <c r="F69" s="21">
        <v>100</v>
      </c>
      <c r="G69" s="21"/>
      <c r="H69" s="21">
        <v>100</v>
      </c>
      <c r="I69" s="21"/>
      <c r="J69" s="21">
        <v>91</v>
      </c>
      <c r="K69" s="21"/>
      <c r="L69" s="21"/>
      <c r="M69" s="21"/>
      <c r="N69" s="21"/>
      <c r="O69" s="21"/>
      <c r="P69" s="21">
        <f>SUM(F69:O69)</f>
        <v>291</v>
      </c>
      <c r="Q69" s="21"/>
      <c r="R69" s="21"/>
      <c r="U69" s="21"/>
      <c r="V69" s="21"/>
      <c r="Y69" s="17"/>
    </row>
    <row r="70" spans="4:25" s="7" customFormat="1" ht="12.75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R70" s="21"/>
      <c r="Y70" s="17"/>
    </row>
    <row r="71" spans="2:25" s="7" customFormat="1" ht="13.5" customHeight="1">
      <c r="B71" s="8" t="s">
        <v>64</v>
      </c>
      <c r="C71" s="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Y71" s="17"/>
    </row>
    <row r="72" spans="1:25" s="7" customFormat="1" ht="13.5" customHeight="1">
      <c r="A72" s="7" t="s">
        <v>9</v>
      </c>
      <c r="B72" s="7" t="s">
        <v>169</v>
      </c>
      <c r="D72" s="7" t="s">
        <v>7</v>
      </c>
      <c r="E72" s="7" t="s">
        <v>170</v>
      </c>
      <c r="F72" s="22"/>
      <c r="G72" s="22"/>
      <c r="H72" s="22"/>
      <c r="I72" s="22"/>
      <c r="J72" s="22">
        <v>600</v>
      </c>
      <c r="K72" s="22"/>
      <c r="L72" s="22"/>
      <c r="M72" s="22"/>
      <c r="N72" s="22"/>
      <c r="P72" s="22"/>
      <c r="R72" s="21"/>
      <c r="Y72" s="17"/>
    </row>
    <row r="73" spans="1:25" s="7" customFormat="1" ht="13.5" customHeight="1">
      <c r="A73" s="7" t="s">
        <v>10</v>
      </c>
      <c r="B73" s="7" t="s">
        <v>99</v>
      </c>
      <c r="D73" s="22" t="s">
        <v>45</v>
      </c>
      <c r="E73" s="22" t="s">
        <v>100</v>
      </c>
      <c r="F73" s="22">
        <v>120</v>
      </c>
      <c r="G73" s="22"/>
      <c r="H73" s="22">
        <v>120</v>
      </c>
      <c r="I73" s="22"/>
      <c r="J73" s="22">
        <v>120</v>
      </c>
      <c r="K73" s="22"/>
      <c r="L73" s="22">
        <v>120</v>
      </c>
      <c r="M73" s="22"/>
      <c r="N73" s="22">
        <v>105</v>
      </c>
      <c r="O73" s="22"/>
      <c r="P73" s="22">
        <f>SUM(F73:O73)</f>
        <v>585</v>
      </c>
      <c r="Y73" s="17"/>
    </row>
    <row r="74" spans="1:25" s="7" customFormat="1" ht="13.5" customHeight="1">
      <c r="A74" s="7" t="s">
        <v>12</v>
      </c>
      <c r="B74" s="7" t="s">
        <v>52</v>
      </c>
      <c r="D74" s="22" t="s">
        <v>97</v>
      </c>
      <c r="E74" s="22" t="s">
        <v>98</v>
      </c>
      <c r="F74" s="22">
        <v>120</v>
      </c>
      <c r="G74" s="22"/>
      <c r="H74" s="22">
        <v>99</v>
      </c>
      <c r="I74" s="22"/>
      <c r="J74" s="22">
        <v>120</v>
      </c>
      <c r="K74" s="22"/>
      <c r="L74" s="22">
        <v>120</v>
      </c>
      <c r="M74" s="22"/>
      <c r="N74" s="22">
        <v>120</v>
      </c>
      <c r="O74" s="22"/>
      <c r="P74" s="22">
        <f>SUM(F74:O74)</f>
        <v>579</v>
      </c>
      <c r="R74"/>
      <c r="U74" s="22"/>
      <c r="V74" s="22"/>
      <c r="Y74" s="17"/>
    </row>
    <row r="75" spans="1:25" s="7" customFormat="1" ht="13.5" customHeight="1">
      <c r="A75" s="7" t="s">
        <v>13</v>
      </c>
      <c r="B75" s="7" t="s">
        <v>214</v>
      </c>
      <c r="C75" s="7" t="s">
        <v>21</v>
      </c>
      <c r="D75" s="22" t="s">
        <v>97</v>
      </c>
      <c r="E75" s="22" t="s">
        <v>215</v>
      </c>
      <c r="F75" s="22">
        <v>114</v>
      </c>
      <c r="G75" s="22"/>
      <c r="H75" s="22">
        <v>120</v>
      </c>
      <c r="I75" s="22"/>
      <c r="J75" s="22">
        <v>92</v>
      </c>
      <c r="K75" s="22"/>
      <c r="L75" s="22">
        <v>120</v>
      </c>
      <c r="M75" s="22"/>
      <c r="N75" s="22">
        <v>120</v>
      </c>
      <c r="O75" s="22"/>
      <c r="P75" s="22">
        <f>SUM(F75:O75)</f>
        <v>566</v>
      </c>
      <c r="R75" s="21"/>
      <c r="U75" s="22"/>
      <c r="V75" s="22"/>
      <c r="Y75" s="17"/>
    </row>
    <row r="76" spans="1:16" ht="12.75">
      <c r="A76" s="7" t="s">
        <v>14</v>
      </c>
      <c r="B76" s="7" t="s">
        <v>165</v>
      </c>
      <c r="C76" s="7"/>
      <c r="D76" s="7" t="s">
        <v>24</v>
      </c>
      <c r="E76" s="7" t="s">
        <v>166</v>
      </c>
      <c r="F76" s="22">
        <v>120</v>
      </c>
      <c r="G76" s="22"/>
      <c r="H76" s="22">
        <v>118</v>
      </c>
      <c r="I76" s="22"/>
      <c r="J76" s="22">
        <v>120</v>
      </c>
      <c r="K76" s="22"/>
      <c r="L76" s="22">
        <v>94</v>
      </c>
      <c r="M76" s="22"/>
      <c r="N76" s="22">
        <v>85</v>
      </c>
      <c r="O76" s="22"/>
      <c r="P76" s="22">
        <f>SUM(F76:O76)</f>
        <v>537</v>
      </c>
    </row>
    <row r="77" spans="4:25" s="7" customFormat="1" ht="12.75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P77" s="22"/>
      <c r="Q77" s="22"/>
      <c r="U77" s="22"/>
      <c r="V77" s="22"/>
      <c r="Y77" s="17"/>
    </row>
    <row r="78" spans="2:25" s="7" customFormat="1" ht="13.5" customHeight="1">
      <c r="B78" s="8" t="s">
        <v>65</v>
      </c>
      <c r="C78" s="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30" t="s">
        <v>58</v>
      </c>
      <c r="R78" s="22"/>
      <c r="Y78" s="17"/>
    </row>
    <row r="79" spans="1:25" s="22" customFormat="1" ht="13.5" customHeight="1">
      <c r="A79" s="21" t="s">
        <v>9</v>
      </c>
      <c r="B79" s="7" t="s">
        <v>174</v>
      </c>
      <c r="C79" s="7"/>
      <c r="D79" s="7" t="s">
        <v>162</v>
      </c>
      <c r="E79" s="7" t="s">
        <v>175</v>
      </c>
      <c r="J79" s="22">
        <v>900</v>
      </c>
      <c r="Q79" s="31">
        <f>SUM(J79*1.4)</f>
        <v>1260</v>
      </c>
      <c r="R79" s="21"/>
      <c r="S79" s="7"/>
      <c r="T79" s="7"/>
      <c r="U79" s="7"/>
      <c r="V79" s="7"/>
      <c r="Y79" s="69"/>
    </row>
    <row r="80" spans="1:25" s="7" customFormat="1" ht="13.5" customHeight="1">
      <c r="A80" s="21" t="s">
        <v>10</v>
      </c>
      <c r="B80" s="7" t="s">
        <v>25</v>
      </c>
      <c r="D80" s="22" t="s">
        <v>7</v>
      </c>
      <c r="E80" s="22" t="s">
        <v>26</v>
      </c>
      <c r="F80" s="22">
        <v>180</v>
      </c>
      <c r="G80" s="22"/>
      <c r="H80" s="22">
        <v>143</v>
      </c>
      <c r="I80" s="22"/>
      <c r="J80" s="22">
        <v>56</v>
      </c>
      <c r="K80" s="22"/>
      <c r="L80" s="22">
        <v>180</v>
      </c>
      <c r="M80" s="22"/>
      <c r="N80" s="22">
        <v>180</v>
      </c>
      <c r="O80" s="22"/>
      <c r="P80" s="22">
        <f>SUM(F80:O80)</f>
        <v>739</v>
      </c>
      <c r="Q80" s="32">
        <f>SUM(P80*1.4)</f>
        <v>1034.6</v>
      </c>
      <c r="U80" s="22"/>
      <c r="V80" s="22"/>
      <c r="Y80" s="17"/>
    </row>
    <row r="82" spans="2:25" s="7" customFormat="1" ht="13.5" customHeight="1">
      <c r="B82" s="8" t="s">
        <v>103</v>
      </c>
      <c r="C82" s="8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T82" s="21"/>
      <c r="Y82" s="17"/>
    </row>
    <row r="83" spans="1:25" s="7" customFormat="1" ht="13.5" customHeight="1">
      <c r="A83" s="7" t="s">
        <v>9</v>
      </c>
      <c r="B83" s="22" t="s">
        <v>101</v>
      </c>
      <c r="C83" s="22"/>
      <c r="D83" s="22" t="s">
        <v>7</v>
      </c>
      <c r="E83" s="22" t="s">
        <v>102</v>
      </c>
      <c r="F83" s="22">
        <v>105</v>
      </c>
      <c r="G83" s="22"/>
      <c r="H83" s="22">
        <v>120</v>
      </c>
      <c r="I83" s="22"/>
      <c r="J83" s="22">
        <v>120</v>
      </c>
      <c r="K83" s="22"/>
      <c r="L83" s="22">
        <v>120</v>
      </c>
      <c r="M83" s="22"/>
      <c r="N83" s="22">
        <v>113</v>
      </c>
      <c r="O83" s="22"/>
      <c r="P83" s="22">
        <f>SUM(F83:O83)</f>
        <v>578</v>
      </c>
      <c r="Q83" s="32"/>
      <c r="R83" s="21"/>
      <c r="S83" s="22"/>
      <c r="T83" s="22"/>
      <c r="U83" s="22"/>
      <c r="V83" s="22"/>
      <c r="Y83" s="17"/>
    </row>
    <row r="84" spans="1:25" s="7" customFormat="1" ht="13.5" customHeight="1">
      <c r="A84" s="7" t="s">
        <v>10</v>
      </c>
      <c r="B84" s="22" t="s">
        <v>106</v>
      </c>
      <c r="C84" s="22"/>
      <c r="D84" s="22" t="s">
        <v>7</v>
      </c>
      <c r="E84" s="22" t="s">
        <v>107</v>
      </c>
      <c r="F84" s="22">
        <v>120</v>
      </c>
      <c r="G84" s="22"/>
      <c r="H84" s="22">
        <v>104</v>
      </c>
      <c r="I84" s="22"/>
      <c r="J84" s="22">
        <v>120</v>
      </c>
      <c r="K84" s="22"/>
      <c r="L84" s="22">
        <v>120</v>
      </c>
      <c r="M84" s="22"/>
      <c r="N84" s="22"/>
      <c r="O84" s="22"/>
      <c r="P84" s="22">
        <f>SUM(F84:O84)</f>
        <v>464</v>
      </c>
      <c r="Q84" s="32"/>
      <c r="R84"/>
      <c r="S84" s="22"/>
      <c r="T84" s="22"/>
      <c r="U84" s="22"/>
      <c r="V84" s="22"/>
      <c r="Y84" s="17"/>
    </row>
    <row r="85" spans="4:25" s="7" customFormat="1" ht="12.75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Y85" s="17"/>
    </row>
    <row r="86" spans="2:25" s="7" customFormat="1" ht="13.5" customHeight="1">
      <c r="B86" s="8" t="s">
        <v>66</v>
      </c>
      <c r="C86" s="8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T86" s="21"/>
      <c r="Y86" s="17"/>
    </row>
    <row r="87" spans="1:33" s="7" customFormat="1" ht="13.5" customHeight="1">
      <c r="A87" s="7" t="s">
        <v>9</v>
      </c>
      <c r="B87" s="7" t="s">
        <v>148</v>
      </c>
      <c r="C87" s="7" t="s">
        <v>32</v>
      </c>
      <c r="D87" s="7" t="s">
        <v>149</v>
      </c>
      <c r="E87" s="33" t="s">
        <v>150</v>
      </c>
      <c r="F87" s="21">
        <v>40</v>
      </c>
      <c r="G87" s="21">
        <v>42</v>
      </c>
      <c r="H87" s="21">
        <v>50</v>
      </c>
      <c r="I87" s="21">
        <v>47</v>
      </c>
      <c r="J87" s="21">
        <v>45</v>
      </c>
      <c r="K87" s="21">
        <v>43</v>
      </c>
      <c r="L87" s="21">
        <v>37</v>
      </c>
      <c r="M87" s="21">
        <v>39</v>
      </c>
      <c r="N87" s="21">
        <v>43</v>
      </c>
      <c r="O87" s="21">
        <v>60</v>
      </c>
      <c r="P87" s="21">
        <f aca="true" t="shared" si="3" ref="P87:P97">SUM(F87:O87)</f>
        <v>446</v>
      </c>
      <c r="Q87" s="22"/>
      <c r="R87" s="21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:33" s="7" customFormat="1" ht="13.5" customHeight="1">
      <c r="A88" s="7" t="s">
        <v>10</v>
      </c>
      <c r="B88" s="7" t="s">
        <v>109</v>
      </c>
      <c r="C88" s="7" t="s">
        <v>32</v>
      </c>
      <c r="D88" s="22" t="s">
        <v>123</v>
      </c>
      <c r="E88" s="22" t="s">
        <v>124</v>
      </c>
      <c r="F88" s="22">
        <v>39</v>
      </c>
      <c r="G88" s="22">
        <v>41</v>
      </c>
      <c r="H88" s="22">
        <v>37</v>
      </c>
      <c r="I88" s="22">
        <v>36</v>
      </c>
      <c r="J88" s="22">
        <v>37</v>
      </c>
      <c r="K88" s="22">
        <v>38</v>
      </c>
      <c r="L88" s="22">
        <v>43</v>
      </c>
      <c r="M88" s="22">
        <v>38</v>
      </c>
      <c r="N88" s="22">
        <v>44</v>
      </c>
      <c r="O88" s="22">
        <v>50</v>
      </c>
      <c r="P88" s="22">
        <f t="shared" si="3"/>
        <v>403</v>
      </c>
      <c r="Q88" s="22"/>
      <c r="V88" s="3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s="7" customFormat="1" ht="13.5" customHeight="1">
      <c r="A89" s="7" t="s">
        <v>12</v>
      </c>
      <c r="B89" s="7" t="s">
        <v>78</v>
      </c>
      <c r="C89" s="7" t="s">
        <v>32</v>
      </c>
      <c r="D89" s="22" t="s">
        <v>35</v>
      </c>
      <c r="E89" s="22" t="s">
        <v>151</v>
      </c>
      <c r="F89" s="22">
        <v>32</v>
      </c>
      <c r="G89" s="22">
        <v>31</v>
      </c>
      <c r="H89" s="22">
        <v>41</v>
      </c>
      <c r="I89" s="22">
        <v>34</v>
      </c>
      <c r="J89" s="22">
        <v>60</v>
      </c>
      <c r="K89" s="22">
        <v>26</v>
      </c>
      <c r="L89" s="22">
        <v>30</v>
      </c>
      <c r="M89" s="22">
        <v>20</v>
      </c>
      <c r="N89" s="22">
        <v>40</v>
      </c>
      <c r="O89" s="22">
        <v>60</v>
      </c>
      <c r="P89" s="22">
        <f t="shared" si="3"/>
        <v>374</v>
      </c>
      <c r="Q89" s="22"/>
      <c r="R89"/>
      <c r="U89" s="21"/>
      <c r="V89" s="21"/>
      <c r="W89" s="21"/>
      <c r="X89" s="22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s="7" customFormat="1" ht="13.5" customHeight="1">
      <c r="A90" s="7" t="s">
        <v>13</v>
      </c>
      <c r="B90" s="7" t="s">
        <v>181</v>
      </c>
      <c r="C90" s="7" t="s">
        <v>32</v>
      </c>
      <c r="D90" s="7" t="s">
        <v>35</v>
      </c>
      <c r="E90" s="7" t="s">
        <v>59</v>
      </c>
      <c r="F90" s="22">
        <v>22</v>
      </c>
      <c r="G90" s="22">
        <v>29</v>
      </c>
      <c r="H90" s="22">
        <v>44</v>
      </c>
      <c r="I90" s="22">
        <v>60</v>
      </c>
      <c r="J90" s="22">
        <v>8</v>
      </c>
      <c r="K90" s="22">
        <v>33</v>
      </c>
      <c r="L90" s="22">
        <v>28</v>
      </c>
      <c r="M90" s="22">
        <v>44</v>
      </c>
      <c r="N90" s="22">
        <v>60</v>
      </c>
      <c r="O90" s="22">
        <v>24</v>
      </c>
      <c r="P90" s="22">
        <f t="shared" si="3"/>
        <v>352</v>
      </c>
      <c r="Q90" s="22"/>
      <c r="R90" s="21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33" s="7" customFormat="1" ht="13.5" customHeight="1">
      <c r="A91" s="7" t="s">
        <v>14</v>
      </c>
      <c r="B91" s="7" t="s">
        <v>158</v>
      </c>
      <c r="C91" s="7" t="s">
        <v>32</v>
      </c>
      <c r="D91" s="21" t="s">
        <v>33</v>
      </c>
      <c r="E91" s="21" t="s">
        <v>159</v>
      </c>
      <c r="F91" s="21">
        <v>21</v>
      </c>
      <c r="G91" s="22">
        <v>41</v>
      </c>
      <c r="H91" s="21">
        <v>22</v>
      </c>
      <c r="I91" s="21">
        <v>37</v>
      </c>
      <c r="J91" s="21">
        <v>26</v>
      </c>
      <c r="K91" s="21">
        <v>41</v>
      </c>
      <c r="L91" s="21">
        <v>31</v>
      </c>
      <c r="M91" s="21">
        <v>30</v>
      </c>
      <c r="N91" s="21">
        <v>33</v>
      </c>
      <c r="O91" s="21">
        <v>36</v>
      </c>
      <c r="P91" s="21">
        <f t="shared" si="3"/>
        <v>318</v>
      </c>
      <c r="Q91" s="22"/>
      <c r="R91" s="21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:33" s="7" customFormat="1" ht="13.5" customHeight="1">
      <c r="A92" s="7" t="s">
        <v>11</v>
      </c>
      <c r="B92" s="7" t="s">
        <v>60</v>
      </c>
      <c r="C92" s="7" t="s">
        <v>32</v>
      </c>
      <c r="D92" s="22" t="s">
        <v>35</v>
      </c>
      <c r="E92" s="22" t="s">
        <v>77</v>
      </c>
      <c r="F92" s="22">
        <v>21</v>
      </c>
      <c r="G92" s="22">
        <v>25</v>
      </c>
      <c r="H92" s="22">
        <v>37</v>
      </c>
      <c r="I92" s="22">
        <v>17</v>
      </c>
      <c r="J92" s="22">
        <v>50</v>
      </c>
      <c r="K92" s="22">
        <v>60</v>
      </c>
      <c r="L92" s="22">
        <v>26</v>
      </c>
      <c r="M92" s="22">
        <v>20</v>
      </c>
      <c r="N92" s="22">
        <v>21</v>
      </c>
      <c r="O92" s="22">
        <v>39</v>
      </c>
      <c r="P92" s="22">
        <f t="shared" si="3"/>
        <v>316</v>
      </c>
      <c r="Q92" s="22"/>
      <c r="R92" s="21"/>
      <c r="W92" s="21"/>
      <c r="X92" s="21"/>
      <c r="AG92" s="21"/>
    </row>
    <row r="93" spans="1:33" s="7" customFormat="1" ht="13.5" customHeight="1">
      <c r="A93" s="7" t="s">
        <v>15</v>
      </c>
      <c r="B93" s="7" t="s">
        <v>182</v>
      </c>
      <c r="C93" s="7" t="s">
        <v>32</v>
      </c>
      <c r="D93" s="7" t="s">
        <v>35</v>
      </c>
      <c r="E93" s="7" t="s">
        <v>152</v>
      </c>
      <c r="F93" s="21">
        <v>32</v>
      </c>
      <c r="G93" s="21">
        <v>32</v>
      </c>
      <c r="H93" s="7">
        <v>33</v>
      </c>
      <c r="I93" s="7">
        <v>5</v>
      </c>
      <c r="J93" s="7">
        <v>26</v>
      </c>
      <c r="K93" s="7">
        <v>27</v>
      </c>
      <c r="L93" s="7">
        <v>35</v>
      </c>
      <c r="M93" s="7">
        <v>22</v>
      </c>
      <c r="N93" s="7">
        <v>29</v>
      </c>
      <c r="O93" s="7">
        <v>33</v>
      </c>
      <c r="P93" s="21">
        <f t="shared" si="3"/>
        <v>274</v>
      </c>
      <c r="Q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3" s="7" customFormat="1" ht="13.5" customHeight="1">
      <c r="A94" s="7" t="s">
        <v>16</v>
      </c>
      <c r="B94" s="7" t="s">
        <v>132</v>
      </c>
      <c r="C94" s="7" t="s">
        <v>32</v>
      </c>
      <c r="D94" s="12" t="s">
        <v>133</v>
      </c>
      <c r="E94" s="7" t="s">
        <v>134</v>
      </c>
      <c r="F94" s="7">
        <v>29</v>
      </c>
      <c r="G94" s="22">
        <v>33</v>
      </c>
      <c r="H94" s="7">
        <v>30</v>
      </c>
      <c r="I94" s="7">
        <v>28</v>
      </c>
      <c r="J94" s="12">
        <v>30</v>
      </c>
      <c r="K94" s="12">
        <v>28</v>
      </c>
      <c r="L94" s="12">
        <v>25</v>
      </c>
      <c r="M94" s="12">
        <v>33</v>
      </c>
      <c r="N94" s="7">
        <v>21</v>
      </c>
      <c r="O94" s="7">
        <v>16</v>
      </c>
      <c r="P94" s="7">
        <f t="shared" si="3"/>
        <v>273</v>
      </c>
      <c r="Q94" s="22"/>
      <c r="R94" s="21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:30" s="7" customFormat="1" ht="13.5" customHeight="1">
      <c r="A95" s="7" t="s">
        <v>17</v>
      </c>
      <c r="B95" s="7" t="s">
        <v>113</v>
      </c>
      <c r="C95" s="7" t="s">
        <v>32</v>
      </c>
      <c r="D95" s="22" t="s">
        <v>35</v>
      </c>
      <c r="E95" s="22" t="s">
        <v>59</v>
      </c>
      <c r="F95" s="22">
        <v>20</v>
      </c>
      <c r="G95" s="22">
        <v>28</v>
      </c>
      <c r="H95" s="22">
        <v>17</v>
      </c>
      <c r="I95" s="22">
        <v>20</v>
      </c>
      <c r="J95" s="22">
        <v>23</v>
      </c>
      <c r="K95" s="22">
        <v>26</v>
      </c>
      <c r="L95" s="22">
        <v>18</v>
      </c>
      <c r="M95" s="22">
        <v>30</v>
      </c>
      <c r="N95" s="22">
        <v>26</v>
      </c>
      <c r="O95" s="22">
        <v>19</v>
      </c>
      <c r="P95" s="22">
        <f t="shared" si="3"/>
        <v>227</v>
      </c>
      <c r="Q95" s="22"/>
      <c r="R95" s="21"/>
      <c r="U95" s="12"/>
      <c r="X95" s="22"/>
      <c r="AA95" s="12"/>
      <c r="AB95" s="12"/>
      <c r="AC95" s="12"/>
      <c r="AD95" s="12"/>
    </row>
    <row r="96" spans="1:30" s="7" customFormat="1" ht="13.5" customHeight="1">
      <c r="A96" s="7" t="s">
        <v>18</v>
      </c>
      <c r="B96" s="7" t="s">
        <v>216</v>
      </c>
      <c r="C96" s="7" t="s">
        <v>32</v>
      </c>
      <c r="D96" s="12" t="s">
        <v>95</v>
      </c>
      <c r="E96" s="7" t="s">
        <v>217</v>
      </c>
      <c r="F96" s="7">
        <v>26</v>
      </c>
      <c r="G96" s="22">
        <v>23</v>
      </c>
      <c r="H96" s="7">
        <v>27</v>
      </c>
      <c r="I96" s="7">
        <v>15</v>
      </c>
      <c r="J96" s="12">
        <v>13</v>
      </c>
      <c r="K96" s="12">
        <v>24</v>
      </c>
      <c r="L96" s="12">
        <v>21</v>
      </c>
      <c r="M96" s="12">
        <v>14</v>
      </c>
      <c r="N96" s="7">
        <v>30</v>
      </c>
      <c r="O96" s="7">
        <v>10</v>
      </c>
      <c r="P96" s="7">
        <f t="shared" si="3"/>
        <v>203</v>
      </c>
      <c r="Q96" s="22"/>
      <c r="R96" s="22"/>
      <c r="U96" s="12"/>
      <c r="X96" s="22"/>
      <c r="AA96" s="12"/>
      <c r="AB96" s="12"/>
      <c r="AC96" s="12"/>
      <c r="AD96" s="12"/>
    </row>
    <row r="97" spans="1:25" s="7" customFormat="1" ht="13.5" customHeight="1">
      <c r="A97" s="7" t="s">
        <v>19</v>
      </c>
      <c r="B97" s="7" t="s">
        <v>218</v>
      </c>
      <c r="C97" s="7" t="s">
        <v>178</v>
      </c>
      <c r="D97" s="12" t="s">
        <v>112</v>
      </c>
      <c r="E97" s="7" t="s">
        <v>219</v>
      </c>
      <c r="F97" s="7">
        <v>11</v>
      </c>
      <c r="G97" s="22">
        <v>12</v>
      </c>
      <c r="H97" s="7">
        <v>11</v>
      </c>
      <c r="I97" s="7">
        <v>12</v>
      </c>
      <c r="J97" s="12">
        <v>16</v>
      </c>
      <c r="K97" s="12">
        <v>14</v>
      </c>
      <c r="L97" s="12">
        <v>12</v>
      </c>
      <c r="M97" s="12">
        <v>16</v>
      </c>
      <c r="N97" s="7">
        <v>11</v>
      </c>
      <c r="O97" s="7">
        <v>15</v>
      </c>
      <c r="P97" s="7">
        <f t="shared" si="3"/>
        <v>130</v>
      </c>
      <c r="Q97" s="22"/>
      <c r="R97" s="21"/>
      <c r="T97" s="21"/>
      <c r="Y97" s="17"/>
    </row>
    <row r="98" spans="4:25" s="7" customFormat="1" ht="13.5" customHeight="1">
      <c r="D98" s="12"/>
      <c r="J98" s="12"/>
      <c r="L98" s="12"/>
      <c r="Q98" s="22"/>
      <c r="R98" s="21"/>
      <c r="T98" s="21"/>
      <c r="Y98" s="17"/>
    </row>
    <row r="99" spans="2:25" s="7" customFormat="1" ht="13.5" customHeight="1">
      <c r="B99" s="8" t="s">
        <v>67</v>
      </c>
      <c r="C99" s="8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T99" s="21"/>
      <c r="Y99" s="17"/>
    </row>
    <row r="100" spans="1:25" s="21" customFormat="1" ht="13.5" customHeight="1">
      <c r="A100" s="7" t="s">
        <v>9</v>
      </c>
      <c r="B100" s="7" t="s">
        <v>50</v>
      </c>
      <c r="C100" s="7"/>
      <c r="D100" s="22" t="s">
        <v>35</v>
      </c>
      <c r="E100" s="22" t="s">
        <v>51</v>
      </c>
      <c r="F100" s="22">
        <v>45</v>
      </c>
      <c r="G100" s="22">
        <v>45</v>
      </c>
      <c r="H100" s="22">
        <v>52</v>
      </c>
      <c r="I100" s="22">
        <v>44</v>
      </c>
      <c r="J100" s="22">
        <v>47</v>
      </c>
      <c r="K100" s="22">
        <v>60</v>
      </c>
      <c r="L100" s="22">
        <v>39</v>
      </c>
      <c r="M100" s="22">
        <v>47</v>
      </c>
      <c r="N100" s="22">
        <v>45</v>
      </c>
      <c r="O100" s="22">
        <v>50</v>
      </c>
      <c r="P100" s="22">
        <f aca="true" t="shared" si="4" ref="P100:P109">SUM(F100:O100)</f>
        <v>474</v>
      </c>
      <c r="S100" s="7"/>
      <c r="T100" s="7"/>
      <c r="U100" s="22"/>
      <c r="V100" s="22"/>
      <c r="Y100" s="19"/>
    </row>
    <row r="101" spans="1:33" s="7" customFormat="1" ht="13.5" customHeight="1">
      <c r="A101" s="7" t="s">
        <v>10</v>
      </c>
      <c r="B101" s="7" t="s">
        <v>79</v>
      </c>
      <c r="C101" s="7" t="s">
        <v>21</v>
      </c>
      <c r="D101" s="22" t="s">
        <v>35</v>
      </c>
      <c r="E101" s="22" t="s">
        <v>131</v>
      </c>
      <c r="F101" s="22">
        <v>41</v>
      </c>
      <c r="G101" s="22">
        <v>35</v>
      </c>
      <c r="H101" s="22">
        <v>38</v>
      </c>
      <c r="I101" s="22">
        <v>60</v>
      </c>
      <c r="J101" s="22">
        <v>57</v>
      </c>
      <c r="K101" s="22">
        <v>60</v>
      </c>
      <c r="L101" s="22">
        <v>33</v>
      </c>
      <c r="M101" s="22">
        <v>38</v>
      </c>
      <c r="N101" s="22">
        <v>51</v>
      </c>
      <c r="O101" s="22">
        <v>60</v>
      </c>
      <c r="P101" s="22">
        <f t="shared" si="4"/>
        <v>473</v>
      </c>
      <c r="Q101" s="22"/>
      <c r="U101" s="21"/>
      <c r="V101" s="21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25" s="7" customFormat="1" ht="13.5" customHeight="1">
      <c r="A102" s="7" t="s">
        <v>12</v>
      </c>
      <c r="B102" s="7" t="s">
        <v>186</v>
      </c>
      <c r="D102" s="7" t="s">
        <v>24</v>
      </c>
      <c r="E102" s="33" t="s">
        <v>187</v>
      </c>
      <c r="F102" s="21">
        <v>44</v>
      </c>
      <c r="G102" s="21">
        <v>41</v>
      </c>
      <c r="H102" s="21">
        <v>50</v>
      </c>
      <c r="I102" s="21">
        <v>47</v>
      </c>
      <c r="J102" s="21">
        <v>42</v>
      </c>
      <c r="K102" s="21">
        <v>48</v>
      </c>
      <c r="L102" s="21">
        <v>40</v>
      </c>
      <c r="M102" s="21">
        <v>44</v>
      </c>
      <c r="N102" s="21">
        <v>44</v>
      </c>
      <c r="O102" s="21">
        <v>41</v>
      </c>
      <c r="P102" s="21">
        <f t="shared" si="4"/>
        <v>441</v>
      </c>
      <c r="Q102" s="22"/>
      <c r="R102"/>
      <c r="U102" s="21"/>
      <c r="V102" s="21"/>
      <c r="Y102" s="17"/>
    </row>
    <row r="103" spans="1:25" s="7" customFormat="1" ht="13.5" customHeight="1">
      <c r="A103" s="7" t="s">
        <v>13</v>
      </c>
      <c r="B103" s="7" t="s">
        <v>153</v>
      </c>
      <c r="C103" s="7" t="s">
        <v>49</v>
      </c>
      <c r="D103" s="7" t="s">
        <v>80</v>
      </c>
      <c r="E103" s="7" t="s">
        <v>154</v>
      </c>
      <c r="F103" s="22">
        <v>35</v>
      </c>
      <c r="G103" s="22">
        <v>31</v>
      </c>
      <c r="H103" s="22">
        <v>46</v>
      </c>
      <c r="I103" s="22">
        <v>43</v>
      </c>
      <c r="J103" s="22">
        <v>30</v>
      </c>
      <c r="K103" s="22">
        <v>30</v>
      </c>
      <c r="L103" s="22">
        <v>40</v>
      </c>
      <c r="M103" s="22">
        <v>60</v>
      </c>
      <c r="N103" s="22">
        <v>26</v>
      </c>
      <c r="O103" s="22">
        <v>50</v>
      </c>
      <c r="P103" s="22">
        <f t="shared" si="4"/>
        <v>391</v>
      </c>
      <c r="Q103" s="22"/>
      <c r="R103" s="21"/>
      <c r="V103" s="33"/>
      <c r="Y103" s="17"/>
    </row>
    <row r="104" spans="1:25" s="7" customFormat="1" ht="13.5" customHeight="1">
      <c r="A104" s="7" t="s">
        <v>14</v>
      </c>
      <c r="B104" s="7" t="s">
        <v>48</v>
      </c>
      <c r="C104" s="7" t="s">
        <v>49</v>
      </c>
      <c r="D104" s="22" t="s">
        <v>35</v>
      </c>
      <c r="E104" s="22" t="s">
        <v>36</v>
      </c>
      <c r="F104" s="22">
        <v>43</v>
      </c>
      <c r="G104" s="22">
        <v>36</v>
      </c>
      <c r="H104" s="22">
        <v>45</v>
      </c>
      <c r="I104" s="22">
        <v>37</v>
      </c>
      <c r="J104" s="22">
        <v>36</v>
      </c>
      <c r="K104" s="22">
        <v>37</v>
      </c>
      <c r="L104" s="22">
        <v>39</v>
      </c>
      <c r="M104" s="22">
        <v>30</v>
      </c>
      <c r="N104" s="22">
        <v>32</v>
      </c>
      <c r="O104" s="22">
        <v>48</v>
      </c>
      <c r="P104" s="22">
        <f t="shared" si="4"/>
        <v>383</v>
      </c>
      <c r="Q104" s="22"/>
      <c r="R104" s="21"/>
      <c r="Y104" s="17"/>
    </row>
    <row r="105" spans="1:25" s="7" customFormat="1" ht="13.5" customHeight="1">
      <c r="A105" s="7" t="s">
        <v>11</v>
      </c>
      <c r="B105" s="7" t="s">
        <v>194</v>
      </c>
      <c r="D105" s="7" t="s">
        <v>24</v>
      </c>
      <c r="E105" s="33" t="s">
        <v>195</v>
      </c>
      <c r="F105" s="7">
        <v>29</v>
      </c>
      <c r="G105" s="7">
        <v>37</v>
      </c>
      <c r="H105" s="7">
        <v>37</v>
      </c>
      <c r="I105" s="7">
        <v>47</v>
      </c>
      <c r="J105" s="7">
        <v>24</v>
      </c>
      <c r="K105" s="7">
        <v>39</v>
      </c>
      <c r="L105" s="7">
        <v>36</v>
      </c>
      <c r="M105" s="7">
        <v>37</v>
      </c>
      <c r="N105" s="7">
        <v>26</v>
      </c>
      <c r="O105" s="7">
        <v>35</v>
      </c>
      <c r="P105" s="7">
        <f t="shared" si="4"/>
        <v>347</v>
      </c>
      <c r="Q105" s="22"/>
      <c r="R105" s="21"/>
      <c r="U105" s="22"/>
      <c r="V105" s="22"/>
      <c r="Y105" s="17"/>
    </row>
    <row r="106" spans="1:25" s="7" customFormat="1" ht="13.5" customHeight="1">
      <c r="A106" s="7" t="s">
        <v>15</v>
      </c>
      <c r="B106" s="7" t="s">
        <v>117</v>
      </c>
      <c r="D106" s="22" t="s">
        <v>112</v>
      </c>
      <c r="E106" s="22" t="s">
        <v>118</v>
      </c>
      <c r="F106" s="22">
        <v>43</v>
      </c>
      <c r="G106" s="7">
        <v>28</v>
      </c>
      <c r="H106" s="22">
        <v>26</v>
      </c>
      <c r="I106" s="22">
        <v>29</v>
      </c>
      <c r="J106" s="22">
        <v>31</v>
      </c>
      <c r="K106" s="22">
        <v>37</v>
      </c>
      <c r="L106" s="21">
        <v>38</v>
      </c>
      <c r="M106" s="21">
        <v>45</v>
      </c>
      <c r="N106" s="22">
        <v>35</v>
      </c>
      <c r="O106" s="22">
        <v>33</v>
      </c>
      <c r="P106" s="22">
        <f t="shared" si="4"/>
        <v>345</v>
      </c>
      <c r="Q106" s="22"/>
      <c r="U106" s="22"/>
      <c r="V106" s="22"/>
      <c r="Y106" s="17"/>
    </row>
    <row r="107" spans="1:25" s="7" customFormat="1" ht="13.5" customHeight="1">
      <c r="A107" s="7" t="s">
        <v>16</v>
      </c>
      <c r="B107" s="7" t="s">
        <v>116</v>
      </c>
      <c r="D107" s="22" t="s">
        <v>80</v>
      </c>
      <c r="E107" s="22" t="s">
        <v>81</v>
      </c>
      <c r="F107" s="22">
        <v>32</v>
      </c>
      <c r="G107" s="22">
        <v>35</v>
      </c>
      <c r="H107" s="22">
        <v>36</v>
      </c>
      <c r="I107" s="22">
        <v>38</v>
      </c>
      <c r="J107" s="22">
        <v>36</v>
      </c>
      <c r="K107" s="22">
        <v>36</v>
      </c>
      <c r="L107" s="22">
        <v>32</v>
      </c>
      <c r="M107" s="22">
        <v>33</v>
      </c>
      <c r="N107" s="22">
        <v>30</v>
      </c>
      <c r="O107" s="22">
        <v>36</v>
      </c>
      <c r="P107" s="22">
        <f t="shared" si="4"/>
        <v>344</v>
      </c>
      <c r="Q107" s="22"/>
      <c r="R107" s="21"/>
      <c r="Y107" s="17"/>
    </row>
    <row r="108" spans="1:25" s="7" customFormat="1" ht="13.5" customHeight="1">
      <c r="A108" s="7" t="s">
        <v>17</v>
      </c>
      <c r="B108" s="7" t="s">
        <v>183</v>
      </c>
      <c r="D108" s="22" t="s">
        <v>112</v>
      </c>
      <c r="E108" s="22" t="s">
        <v>184</v>
      </c>
      <c r="F108" s="22">
        <v>28</v>
      </c>
      <c r="G108" s="7">
        <v>33</v>
      </c>
      <c r="H108" s="22">
        <v>26</v>
      </c>
      <c r="I108" s="22">
        <v>27</v>
      </c>
      <c r="J108" s="22">
        <v>17</v>
      </c>
      <c r="K108" s="22">
        <v>19</v>
      </c>
      <c r="L108" s="21">
        <v>32</v>
      </c>
      <c r="M108" s="21">
        <v>23</v>
      </c>
      <c r="N108" s="22">
        <v>22</v>
      </c>
      <c r="O108" s="22">
        <v>35</v>
      </c>
      <c r="P108" s="22">
        <f t="shared" si="4"/>
        <v>262</v>
      </c>
      <c r="Q108" s="22"/>
      <c r="R108" s="21"/>
      <c r="U108" s="22"/>
      <c r="V108" s="22"/>
      <c r="Y108" s="17"/>
    </row>
    <row r="109" spans="1:25" s="7" customFormat="1" ht="12.75">
      <c r="A109" s="7" t="s">
        <v>18</v>
      </c>
      <c r="B109" s="7" t="s">
        <v>155</v>
      </c>
      <c r="D109" s="22" t="s">
        <v>35</v>
      </c>
      <c r="E109" s="22" t="s">
        <v>152</v>
      </c>
      <c r="F109" s="22">
        <v>28</v>
      </c>
      <c r="G109" s="22">
        <v>27</v>
      </c>
      <c r="H109" s="22">
        <v>20</v>
      </c>
      <c r="I109" s="22">
        <v>33</v>
      </c>
      <c r="J109" s="22">
        <v>34</v>
      </c>
      <c r="K109" s="22">
        <v>3</v>
      </c>
      <c r="L109" s="22">
        <v>44</v>
      </c>
      <c r="M109" s="22">
        <v>27</v>
      </c>
      <c r="N109" s="22">
        <v>23</v>
      </c>
      <c r="O109" s="22">
        <v>22</v>
      </c>
      <c r="P109" s="22">
        <f t="shared" si="4"/>
        <v>261</v>
      </c>
      <c r="Q109" s="22"/>
      <c r="R109" s="21"/>
      <c r="U109" s="22"/>
      <c r="V109" s="22"/>
      <c r="Y109" s="17"/>
    </row>
    <row r="110" spans="5:25" s="7" customFormat="1" ht="12.75">
      <c r="E110" s="33"/>
      <c r="Q110" s="22"/>
      <c r="R110" s="22"/>
      <c r="Y110" s="17"/>
    </row>
    <row r="111" spans="2:25" s="7" customFormat="1" ht="13.5" customHeight="1">
      <c r="B111" s="8" t="s">
        <v>68</v>
      </c>
      <c r="C111" s="8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Y111" s="17"/>
    </row>
    <row r="112" spans="1:25" s="7" customFormat="1" ht="13.5" customHeight="1">
      <c r="A112" s="7" t="s">
        <v>9</v>
      </c>
      <c r="B112" s="7" t="s">
        <v>163</v>
      </c>
      <c r="D112" s="7" t="s">
        <v>7</v>
      </c>
      <c r="E112" s="7" t="s">
        <v>164</v>
      </c>
      <c r="F112" s="22" t="s">
        <v>176</v>
      </c>
      <c r="G112" s="22"/>
      <c r="H112" s="22"/>
      <c r="I112" s="22"/>
      <c r="J112" s="22">
        <v>120</v>
      </c>
      <c r="K112" s="22"/>
      <c r="L112" s="22">
        <v>98</v>
      </c>
      <c r="M112" s="22"/>
      <c r="N112" s="22">
        <v>104</v>
      </c>
      <c r="O112" s="22"/>
      <c r="P112" s="22">
        <f>SUM(I112:N112)</f>
        <v>322</v>
      </c>
      <c r="R112" s="21"/>
      <c r="W112" s="22"/>
      <c r="X112" s="22"/>
      <c r="Y112" s="69"/>
    </row>
    <row r="113" spans="6:25" s="7" customFormat="1" ht="13.5" customHeight="1"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R113"/>
      <c r="W113" s="22"/>
      <c r="X113" s="22"/>
      <c r="Y113" s="69"/>
    </row>
    <row r="114" spans="2:25" s="7" customFormat="1" ht="13.5" customHeight="1">
      <c r="B114" s="8" t="s">
        <v>188</v>
      </c>
      <c r="C114" s="8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Y114" s="17"/>
    </row>
    <row r="115" spans="1:25" s="7" customFormat="1" ht="13.5" customHeight="1">
      <c r="A115" s="7" t="s">
        <v>9</v>
      </c>
      <c r="B115" s="7" t="s">
        <v>46</v>
      </c>
      <c r="D115" s="21" t="s">
        <v>33</v>
      </c>
      <c r="E115" s="21" t="s">
        <v>47</v>
      </c>
      <c r="F115" s="22" t="s">
        <v>189</v>
      </c>
      <c r="G115" s="22"/>
      <c r="H115" s="22"/>
      <c r="I115" s="22"/>
      <c r="J115" s="22">
        <v>56</v>
      </c>
      <c r="K115" s="22"/>
      <c r="L115" s="22">
        <v>63</v>
      </c>
      <c r="M115" s="22"/>
      <c r="N115" s="22">
        <v>67</v>
      </c>
      <c r="O115" s="22"/>
      <c r="P115" s="22">
        <f>SUM(I115:N115)</f>
        <v>186</v>
      </c>
      <c r="Q115" s="22"/>
      <c r="R115" s="22"/>
      <c r="U115" s="22"/>
      <c r="V115" s="22"/>
      <c r="Y115" s="17"/>
    </row>
    <row r="116" spans="4:25" s="7" customFormat="1" ht="12.75"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Y116" s="17"/>
    </row>
    <row r="117" spans="2:25" s="7" customFormat="1" ht="13.5" customHeight="1">
      <c r="B117" s="8" t="s">
        <v>69</v>
      </c>
      <c r="C117" s="8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Y117" s="17"/>
    </row>
    <row r="118" spans="1:25" s="7" customFormat="1" ht="13.5" customHeight="1">
      <c r="A118" s="7" t="s">
        <v>9</v>
      </c>
      <c r="B118" s="7" t="s">
        <v>220</v>
      </c>
      <c r="D118" s="21" t="s">
        <v>97</v>
      </c>
      <c r="E118" s="21" t="s">
        <v>221</v>
      </c>
      <c r="F118" s="21" t="s">
        <v>222</v>
      </c>
      <c r="G118" s="21"/>
      <c r="H118" s="21"/>
      <c r="I118" s="21"/>
      <c r="J118" s="22">
        <v>110</v>
      </c>
      <c r="K118" s="22"/>
      <c r="L118" s="22">
        <v>70</v>
      </c>
      <c r="M118" s="22"/>
      <c r="N118" s="22"/>
      <c r="O118" s="22"/>
      <c r="P118" s="22">
        <f>SUM(I118:N118)</f>
        <v>180</v>
      </c>
      <c r="Q118" s="22"/>
      <c r="R118" s="22"/>
      <c r="U118" s="22"/>
      <c r="V118" s="22"/>
      <c r="Y118" s="17"/>
    </row>
    <row r="120" spans="2:25" s="7" customFormat="1" ht="12.75">
      <c r="B120" s="18" t="s">
        <v>119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Y120" s="17"/>
    </row>
    <row r="121" spans="1:22" ht="12.75">
      <c r="A121" s="7" t="s">
        <v>9</v>
      </c>
      <c r="B121" s="7" t="s">
        <v>106</v>
      </c>
      <c r="C121" s="7"/>
      <c r="D121" s="7" t="s">
        <v>7</v>
      </c>
      <c r="E121" s="7" t="s">
        <v>107</v>
      </c>
      <c r="F121" s="22" t="s">
        <v>156</v>
      </c>
      <c r="G121" s="22"/>
      <c r="H121" s="22"/>
      <c r="I121" s="22"/>
      <c r="J121" s="22"/>
      <c r="K121" s="22"/>
      <c r="L121" s="22">
        <v>360</v>
      </c>
      <c r="M121" s="22"/>
      <c r="N121" s="22">
        <v>120</v>
      </c>
      <c r="O121" s="22"/>
      <c r="P121" s="22"/>
      <c r="R121" s="21"/>
      <c r="S121" s="7"/>
      <c r="T121" s="7"/>
      <c r="U121" s="7"/>
      <c r="V121" s="7"/>
    </row>
    <row r="122" spans="1:22" ht="12.75">
      <c r="A122" s="7" t="s">
        <v>10</v>
      </c>
      <c r="B122" t="s">
        <v>101</v>
      </c>
      <c r="D122" t="s">
        <v>7</v>
      </c>
      <c r="E122" t="s">
        <v>102</v>
      </c>
      <c r="F122" s="22" t="s">
        <v>120</v>
      </c>
      <c r="G122" s="22"/>
      <c r="H122" s="22"/>
      <c r="I122" s="22"/>
      <c r="J122" s="22"/>
      <c r="K122" s="22"/>
      <c r="L122" s="22">
        <v>360</v>
      </c>
      <c r="M122" s="22"/>
      <c r="N122" s="22">
        <v>97</v>
      </c>
      <c r="O122" s="22"/>
      <c r="P122" s="22"/>
      <c r="Q122" s="22"/>
      <c r="R122" s="7"/>
      <c r="S122" s="7"/>
      <c r="T122" s="7"/>
      <c r="U122" s="7"/>
      <c r="V122" s="7"/>
    </row>
    <row r="123" spans="1:25" s="7" customFormat="1" ht="12.75">
      <c r="A123" s="7" t="s">
        <v>12</v>
      </c>
      <c r="B123" t="s">
        <v>104</v>
      </c>
      <c r="C123"/>
      <c r="D123" t="s">
        <v>108</v>
      </c>
      <c r="E123" t="s">
        <v>105</v>
      </c>
      <c r="F123" s="22" t="s">
        <v>156</v>
      </c>
      <c r="G123" s="22"/>
      <c r="H123" s="22"/>
      <c r="I123" s="22"/>
      <c r="J123" s="22"/>
      <c r="K123" s="22"/>
      <c r="L123" s="22">
        <v>360</v>
      </c>
      <c r="M123" s="22"/>
      <c r="N123" s="22"/>
      <c r="O123" s="22"/>
      <c r="P123" s="22"/>
      <c r="Q123" s="22"/>
      <c r="R123"/>
      <c r="S123"/>
      <c r="T123"/>
      <c r="U123"/>
      <c r="V123"/>
      <c r="Y123" s="17"/>
    </row>
    <row r="124" spans="6:25" s="7" customFormat="1" ht="12.75"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1"/>
      <c r="S124"/>
      <c r="T124"/>
      <c r="U124"/>
      <c r="V124"/>
      <c r="Y124" s="17"/>
    </row>
    <row r="125" spans="18:25" s="7" customFormat="1" ht="12.75">
      <c r="R125" s="21"/>
      <c r="Y125" s="17"/>
    </row>
    <row r="126" s="7" customFormat="1" ht="12.75">
      <c r="Y126" s="17"/>
    </row>
    <row r="127" s="7" customFormat="1" ht="12.75">
      <c r="Y127" s="17"/>
    </row>
    <row r="128" spans="8:25" s="61" customFormat="1" ht="18.75">
      <c r="H128" s="62" t="s">
        <v>82</v>
      </c>
      <c r="Y128" s="62"/>
    </row>
    <row r="129" spans="8:25" s="61" customFormat="1" ht="18.75">
      <c r="H129" s="63" t="s">
        <v>83</v>
      </c>
      <c r="Y129" s="62"/>
    </row>
    <row r="131" spans="6:25" s="8" customFormat="1" ht="13.5" customHeight="1">
      <c r="F131" s="16"/>
      <c r="Y131" s="16"/>
    </row>
    <row r="132" spans="6:25" s="7" customFormat="1" ht="13.5" customHeight="1">
      <c r="F132" s="17"/>
      <c r="Y132" s="17"/>
    </row>
    <row r="133" spans="6:25" s="7" customFormat="1" ht="13.5" customHeight="1">
      <c r="F133" s="17"/>
      <c r="Y133" s="17"/>
    </row>
    <row r="134" spans="7:25" s="7" customFormat="1" ht="13.5" customHeight="1">
      <c r="G134" s="19"/>
      <c r="J134" s="10"/>
      <c r="M134" s="10"/>
      <c r="P134" s="10"/>
      <c r="R134" s="18"/>
      <c r="Y134" s="17"/>
    </row>
    <row r="135" spans="7:25" s="7" customFormat="1" ht="13.5" customHeight="1">
      <c r="G135" s="19"/>
      <c r="J135" s="10"/>
      <c r="M135" s="10"/>
      <c r="P135" s="10"/>
      <c r="R135" s="18"/>
      <c r="Y135" s="17"/>
    </row>
    <row r="136" spans="7:25" s="7" customFormat="1" ht="13.5" customHeight="1">
      <c r="G136" s="19"/>
      <c r="J136" s="10"/>
      <c r="M136" s="10"/>
      <c r="P136" s="10"/>
      <c r="Y136" s="17"/>
    </row>
    <row r="137" spans="7:25" s="7" customFormat="1" ht="13.5" customHeight="1">
      <c r="G137" s="23"/>
      <c r="J137" s="10"/>
      <c r="M137" s="10"/>
      <c r="P137" s="10"/>
      <c r="Y137" s="17"/>
    </row>
    <row r="139" ht="12.75" customHeight="1">
      <c r="G139" s="37" t="s">
        <v>121</v>
      </c>
    </row>
    <row r="140" ht="12.75" customHeight="1">
      <c r="G140" s="58" t="s">
        <v>85</v>
      </c>
    </row>
    <row r="141" ht="12.75" customHeight="1">
      <c r="G141" s="58" t="s">
        <v>86</v>
      </c>
    </row>
    <row r="142" ht="12.75" customHeight="1">
      <c r="G142" s="58" t="s">
        <v>87</v>
      </c>
    </row>
    <row r="143" ht="12.75" customHeight="1">
      <c r="G143" s="58" t="s">
        <v>88</v>
      </c>
    </row>
    <row r="144" ht="12.75" customHeight="1">
      <c r="G144" s="58" t="s">
        <v>89</v>
      </c>
    </row>
    <row r="145" spans="7:25" s="36" customFormat="1" ht="12.75" customHeight="1">
      <c r="G145" s="39" t="s">
        <v>84</v>
      </c>
      <c r="Y145" s="70"/>
    </row>
    <row r="146" spans="7:25" s="38" customFormat="1" ht="19.5" customHeight="1">
      <c r="G146" s="58"/>
      <c r="Y146" s="71"/>
    </row>
    <row r="147" spans="7:25" s="38" customFormat="1" ht="19.5" customHeight="1">
      <c r="G147" s="58"/>
      <c r="Y147" s="71"/>
    </row>
    <row r="148" spans="7:25" s="38" customFormat="1" ht="19.5" customHeight="1">
      <c r="G148" s="58"/>
      <c r="Y148" s="71"/>
    </row>
    <row r="149" spans="7:25" s="38" customFormat="1" ht="19.5" customHeight="1">
      <c r="G149" s="58"/>
      <c r="Y149" s="71"/>
    </row>
    <row r="150" spans="7:25" s="38" customFormat="1" ht="19.5" customHeight="1">
      <c r="G150" s="58"/>
      <c r="Y150" s="71"/>
    </row>
    <row r="151" spans="7:25" s="36" customFormat="1" ht="19.5" customHeight="1">
      <c r="G151" s="39"/>
      <c r="Y151" s="70"/>
    </row>
    <row r="152" spans="7:25" s="14" customFormat="1" ht="19.5" customHeight="1">
      <c r="G152" s="15"/>
      <c r="Y152" s="72"/>
    </row>
    <row r="153" spans="7:25" s="14" customFormat="1" ht="19.5" customHeight="1">
      <c r="G153" s="15"/>
      <c r="Y153" s="72"/>
    </row>
    <row r="154" spans="6:25" s="56" customFormat="1" ht="13.5" customHeight="1">
      <c r="F154" s="55"/>
      <c r="V154" s="55"/>
      <c r="Y154" s="73"/>
    </row>
    <row r="155" spans="6:25" s="56" customFormat="1" ht="13.5" customHeight="1">
      <c r="F155" s="55"/>
      <c r="V155" s="55"/>
      <c r="Y155" s="73"/>
    </row>
    <row r="156" spans="6:25" s="56" customFormat="1" ht="13.5" customHeight="1">
      <c r="F156" s="55"/>
      <c r="V156" s="55"/>
      <c r="Y156" s="73"/>
    </row>
    <row r="157" spans="6:25" s="56" customFormat="1" ht="13.5" customHeight="1">
      <c r="F157" s="55"/>
      <c r="V157" s="55"/>
      <c r="Y157" s="73"/>
    </row>
    <row r="158" spans="2:25" s="35" customFormat="1" ht="13.5" customHeight="1">
      <c r="B158" s="57"/>
      <c r="F158" s="40"/>
      <c r="V158" s="40"/>
      <c r="Y158" s="74"/>
    </row>
    <row r="159" spans="6:25" s="7" customFormat="1" ht="13.5" customHeight="1">
      <c r="F159" s="25"/>
      <c r="V159" s="24"/>
      <c r="Y159" s="17"/>
    </row>
    <row r="160" spans="6:69" s="7" customFormat="1" ht="13.5" customHeight="1">
      <c r="F160" s="25"/>
      <c r="S160" s="11"/>
      <c r="T160" s="11"/>
      <c r="U160" s="11"/>
      <c r="V160" s="45"/>
      <c r="W160" s="11"/>
      <c r="X160" s="11"/>
      <c r="Y160" s="75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</row>
    <row r="161" spans="6:25" s="53" customFormat="1" ht="13.5" customHeight="1">
      <c r="F161" s="49"/>
      <c r="V161" s="54"/>
      <c r="Y161" s="76"/>
    </row>
    <row r="162" spans="6:25" s="53" customFormat="1" ht="13.5" customHeight="1">
      <c r="F162" s="51"/>
      <c r="V162" s="54"/>
      <c r="Y162" s="76"/>
    </row>
    <row r="163" spans="6:25" s="53" customFormat="1" ht="13.5" customHeight="1">
      <c r="F163" s="51"/>
      <c r="V163" s="54"/>
      <c r="Y163" s="76"/>
    </row>
    <row r="164" spans="19:69" s="7" customFormat="1" ht="13.5" customHeight="1">
      <c r="S164" s="11"/>
      <c r="T164" s="11"/>
      <c r="U164" s="11"/>
      <c r="V164" s="45"/>
      <c r="W164" s="11"/>
      <c r="X164" s="11"/>
      <c r="Y164" s="75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</row>
    <row r="165" spans="6:69" s="7" customFormat="1" ht="13.5" customHeight="1">
      <c r="F165" s="25"/>
      <c r="S165" s="11"/>
      <c r="T165" s="11"/>
      <c r="U165" s="11"/>
      <c r="V165" s="46"/>
      <c r="W165" s="11"/>
      <c r="X165" s="11"/>
      <c r="Y165" s="75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</row>
    <row r="166" spans="6:69" s="7" customFormat="1" ht="12.75">
      <c r="F166" s="25"/>
      <c r="S166" s="11"/>
      <c r="T166" s="11"/>
      <c r="U166" s="11"/>
      <c r="W166" s="11"/>
      <c r="X166" s="11"/>
      <c r="Y166" s="75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</row>
    <row r="167" spans="6:69" s="7" customFormat="1" ht="13.5" customHeight="1">
      <c r="F167" s="25"/>
      <c r="S167" s="11"/>
      <c r="T167" s="11"/>
      <c r="U167" s="11"/>
      <c r="W167" s="11"/>
      <c r="X167" s="11"/>
      <c r="Y167" s="75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</row>
    <row r="168" spans="6:69" s="7" customFormat="1" ht="13.5" customHeight="1">
      <c r="F168" s="25"/>
      <c r="S168" s="11"/>
      <c r="T168" s="11"/>
      <c r="U168" s="11"/>
      <c r="V168" s="44"/>
      <c r="W168" s="11"/>
      <c r="X168" s="11"/>
      <c r="Y168" s="75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6:69" s="7" customFormat="1" ht="13.5" customHeight="1">
      <c r="F169" s="25"/>
      <c r="S169" s="11"/>
      <c r="T169" s="11"/>
      <c r="U169" s="11"/>
      <c r="V169" s="44"/>
      <c r="W169" s="11"/>
      <c r="X169" s="11"/>
      <c r="Y169" s="75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</row>
    <row r="170" spans="6:69" s="7" customFormat="1" ht="13.5" customHeight="1">
      <c r="F170" s="25"/>
      <c r="S170" s="11"/>
      <c r="T170" s="11"/>
      <c r="U170" s="11"/>
      <c r="V170" s="44"/>
      <c r="W170" s="11"/>
      <c r="X170" s="11"/>
      <c r="Y170" s="75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</row>
    <row r="171" spans="6:69" s="7" customFormat="1" ht="13.5" customHeight="1">
      <c r="F171" s="25"/>
      <c r="S171" s="11"/>
      <c r="T171" s="11"/>
      <c r="U171" s="11"/>
      <c r="V171" s="44"/>
      <c r="W171" s="11"/>
      <c r="X171" s="11"/>
      <c r="Y171" s="75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</row>
    <row r="172" spans="6:69" s="7" customFormat="1" ht="13.5" customHeight="1">
      <c r="F172" s="25"/>
      <c r="S172" s="11"/>
      <c r="T172" s="11"/>
      <c r="U172" s="11"/>
      <c r="V172" s="44"/>
      <c r="W172" s="11"/>
      <c r="X172" s="11"/>
      <c r="Y172" s="75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</row>
    <row r="173" spans="6:69" s="7" customFormat="1" ht="13.5" customHeight="1">
      <c r="F173" s="25"/>
      <c r="S173" s="11"/>
      <c r="T173" s="11"/>
      <c r="U173" s="11"/>
      <c r="V173" s="44"/>
      <c r="W173" s="11"/>
      <c r="X173" s="11"/>
      <c r="Y173" s="75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</row>
    <row r="174" spans="1:69" s="27" customFormat="1" ht="13.5" customHeight="1">
      <c r="A174" s="12"/>
      <c r="B174" s="12"/>
      <c r="C174" s="12"/>
      <c r="D174" s="12"/>
      <c r="E174" s="12"/>
      <c r="F174" s="24"/>
      <c r="S174" s="42"/>
      <c r="T174" s="42"/>
      <c r="U174" s="42"/>
      <c r="V174" s="44"/>
      <c r="W174" s="42"/>
      <c r="X174" s="42"/>
      <c r="Y174" s="77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</row>
    <row r="175" spans="6:69" s="27" customFormat="1" ht="13.5" customHeight="1">
      <c r="F175" s="52"/>
      <c r="S175" s="42"/>
      <c r="T175" s="42"/>
      <c r="U175" s="42"/>
      <c r="V175" s="44"/>
      <c r="W175" s="42"/>
      <c r="X175" s="42"/>
      <c r="Y175" s="77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</row>
    <row r="176" spans="1:69" s="28" customFormat="1" ht="13.5" customHeight="1">
      <c r="A176" s="27"/>
      <c r="B176" s="27"/>
      <c r="C176" s="27"/>
      <c r="D176" s="27"/>
      <c r="E176" s="27"/>
      <c r="F176" s="50"/>
      <c r="S176" s="42"/>
      <c r="T176" s="42"/>
      <c r="U176" s="42"/>
      <c r="V176" s="45"/>
      <c r="W176" s="42"/>
      <c r="X176" s="42"/>
      <c r="Y176" s="77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</row>
    <row r="177" spans="1:69" s="27" customFormat="1" ht="12.75">
      <c r="A177" s="28"/>
      <c r="B177" s="28"/>
      <c r="C177" s="28"/>
      <c r="D177" s="28"/>
      <c r="E177" s="28"/>
      <c r="F177" s="24"/>
      <c r="S177" s="42"/>
      <c r="T177" s="42"/>
      <c r="U177" s="42"/>
      <c r="V177" s="44"/>
      <c r="W177" s="42"/>
      <c r="X177" s="42"/>
      <c r="Y177" s="77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</row>
    <row r="178" spans="1:69" s="12" customFormat="1" ht="13.5" customHeight="1">
      <c r="A178" s="27"/>
      <c r="B178" s="27"/>
      <c r="C178" s="27"/>
      <c r="D178" s="27"/>
      <c r="E178" s="27"/>
      <c r="F178" s="2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S178" s="42"/>
      <c r="T178" s="42"/>
      <c r="U178" s="42"/>
      <c r="V178" s="47"/>
      <c r="W178" s="42"/>
      <c r="X178" s="42"/>
      <c r="Y178" s="77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</row>
    <row r="179" spans="6:69" s="12" customFormat="1" ht="13.5" customHeight="1">
      <c r="F179" s="25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S179" s="42"/>
      <c r="T179" s="42"/>
      <c r="U179" s="42"/>
      <c r="V179" s="45"/>
      <c r="W179" s="42"/>
      <c r="X179" s="42"/>
      <c r="Y179" s="77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</row>
    <row r="180" spans="1:69" s="27" customFormat="1" ht="12.75">
      <c r="A180" s="12"/>
      <c r="B180" s="12"/>
      <c r="C180" s="12"/>
      <c r="D180" s="12"/>
      <c r="E180" s="12"/>
      <c r="F180" s="25"/>
      <c r="S180" s="42"/>
      <c r="T180" s="42"/>
      <c r="U180" s="42"/>
      <c r="V180" s="43"/>
      <c r="W180" s="42"/>
      <c r="X180" s="42"/>
      <c r="Y180" s="77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</row>
    <row r="181" spans="1:69" s="12" customFormat="1" ht="13.5" customHeight="1">
      <c r="A181" s="7"/>
      <c r="B181" s="8"/>
      <c r="C181" s="8"/>
      <c r="D181" s="7"/>
      <c r="E181" s="7"/>
      <c r="F181" s="25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11"/>
      <c r="T181" s="42"/>
      <c r="U181" s="42"/>
      <c r="V181" s="44"/>
      <c r="W181" s="42"/>
      <c r="X181" s="42"/>
      <c r="Y181" s="77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</row>
    <row r="182" spans="6:69" s="12" customFormat="1" ht="13.5" customHeight="1">
      <c r="F182" s="25"/>
      <c r="G182" s="7"/>
      <c r="H182" s="7"/>
      <c r="I182" s="7"/>
      <c r="J182" s="7"/>
      <c r="K182" s="7"/>
      <c r="M182" s="7"/>
      <c r="N182" s="7"/>
      <c r="O182" s="7"/>
      <c r="P182" s="7"/>
      <c r="Q182" s="7"/>
      <c r="S182" s="42"/>
      <c r="T182" s="42"/>
      <c r="U182" s="42"/>
      <c r="V182" s="44"/>
      <c r="W182" s="42"/>
      <c r="X182" s="42"/>
      <c r="Y182" s="77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</row>
    <row r="183" spans="1:69" s="27" customFormat="1" ht="12.75">
      <c r="A183" s="12"/>
      <c r="B183" s="12"/>
      <c r="C183" s="12"/>
      <c r="D183" s="12"/>
      <c r="E183" s="12"/>
      <c r="F183" s="25"/>
      <c r="S183" s="42"/>
      <c r="T183" s="42"/>
      <c r="U183" s="42"/>
      <c r="V183" s="44"/>
      <c r="W183" s="42"/>
      <c r="X183" s="42"/>
      <c r="Y183" s="77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</row>
    <row r="184" spans="6:69" s="7" customFormat="1" ht="13.5" customHeight="1">
      <c r="F184" s="25"/>
      <c r="R184" s="12"/>
      <c r="S184" s="11"/>
      <c r="T184" s="11"/>
      <c r="U184" s="11"/>
      <c r="V184" s="44"/>
      <c r="W184" s="11"/>
      <c r="X184" s="11"/>
      <c r="Y184" s="75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6:69" s="7" customFormat="1" ht="13.5" customHeight="1">
      <c r="F185" s="24"/>
      <c r="S185" s="11"/>
      <c r="T185" s="11"/>
      <c r="U185" s="11"/>
      <c r="V185" s="44"/>
      <c r="W185" s="11"/>
      <c r="X185" s="11"/>
      <c r="Y185" s="75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</row>
    <row r="186" spans="6:69" s="7" customFormat="1" ht="13.5" customHeight="1">
      <c r="F186" s="25"/>
      <c r="S186" s="11"/>
      <c r="T186" s="11"/>
      <c r="U186" s="11"/>
      <c r="V186" s="44"/>
      <c r="W186" s="11"/>
      <c r="X186" s="11"/>
      <c r="Y186" s="75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</row>
    <row r="187" spans="2:69" s="12" customFormat="1" ht="13.5" customHeight="1">
      <c r="B187" s="7"/>
      <c r="C187" s="7"/>
      <c r="D187" s="7"/>
      <c r="E187" s="7"/>
      <c r="F187" s="25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42"/>
      <c r="T187" s="42"/>
      <c r="U187" s="42"/>
      <c r="V187" s="45"/>
      <c r="W187" s="42"/>
      <c r="X187" s="42"/>
      <c r="Y187" s="77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</row>
    <row r="188" spans="6:69" s="7" customFormat="1" ht="13.5" customHeight="1">
      <c r="F188" s="25"/>
      <c r="R188" s="12"/>
      <c r="S188" s="11"/>
      <c r="T188" s="11"/>
      <c r="U188" s="11"/>
      <c r="V188" s="44"/>
      <c r="W188" s="11"/>
      <c r="X188" s="11"/>
      <c r="Y188" s="75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</row>
    <row r="189" spans="6:69" s="7" customFormat="1" ht="13.5" customHeight="1">
      <c r="F189" s="25"/>
      <c r="S189" s="11"/>
      <c r="T189" s="11"/>
      <c r="U189" s="11"/>
      <c r="V189" s="44"/>
      <c r="W189" s="11"/>
      <c r="X189" s="11"/>
      <c r="Y189" s="75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</row>
    <row r="190" spans="6:69" s="7" customFormat="1" ht="13.5" customHeight="1">
      <c r="F190" s="29"/>
      <c r="S190" s="11"/>
      <c r="T190" s="11"/>
      <c r="U190" s="11"/>
      <c r="V190" s="44"/>
      <c r="W190" s="11"/>
      <c r="X190" s="11"/>
      <c r="Y190" s="75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</row>
    <row r="191" spans="1:69" s="2" customFormat="1" ht="13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1"/>
      <c r="T191" s="11"/>
      <c r="U191" s="11"/>
      <c r="V191" s="44"/>
      <c r="W191" s="11"/>
      <c r="X191" s="11"/>
      <c r="Y191" s="75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</row>
    <row r="192" spans="2:69" ht="13.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42"/>
      <c r="T192" s="42"/>
      <c r="U192" s="42"/>
      <c r="V192" s="48"/>
      <c r="W192" s="42"/>
      <c r="X192" s="42"/>
      <c r="Y192" s="77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</row>
    <row r="193" spans="17:69" ht="13.5" customHeight="1">
      <c r="Q193" s="7"/>
      <c r="S193" s="42"/>
      <c r="T193" s="42"/>
      <c r="U193" s="42"/>
      <c r="V193" s="45"/>
      <c r="W193" s="42"/>
      <c r="X193" s="42"/>
      <c r="Y193" s="77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</row>
    <row r="194" spans="17:69" ht="13.5" customHeight="1">
      <c r="Q194" s="7"/>
      <c r="R194" s="7"/>
      <c r="S194" s="42"/>
      <c r="T194" s="42"/>
      <c r="U194" s="42"/>
      <c r="V194" s="42"/>
      <c r="W194" s="42"/>
      <c r="X194" s="42"/>
      <c r="Y194" s="77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</row>
    <row r="195" spans="17:69" ht="13.5" customHeight="1">
      <c r="Q195" s="7"/>
      <c r="R195" s="7"/>
      <c r="S195" s="42"/>
      <c r="T195" s="42"/>
      <c r="U195" s="42"/>
      <c r="V195" s="42"/>
      <c r="W195" s="42"/>
      <c r="X195" s="42"/>
      <c r="Y195" s="77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</row>
    <row r="196" spans="6:69" ht="13.5" customHeight="1"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42"/>
      <c r="T196" s="42"/>
      <c r="U196" s="42"/>
      <c r="V196" s="42"/>
      <c r="W196" s="42"/>
      <c r="X196" s="42"/>
      <c r="Y196" s="77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</row>
    <row r="197" spans="19:69" ht="12.75">
      <c r="S197" s="42"/>
      <c r="T197" s="42"/>
      <c r="U197" s="42"/>
      <c r="V197" s="42"/>
      <c r="W197" s="42"/>
      <c r="X197" s="42"/>
      <c r="Y197" s="77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</row>
    <row r="198" spans="19:69" s="7" customFormat="1" ht="13.5" customHeight="1">
      <c r="S198" s="11"/>
      <c r="T198" s="11"/>
      <c r="U198" s="11"/>
      <c r="V198" s="11"/>
      <c r="W198" s="11"/>
      <c r="X198" s="11"/>
      <c r="Y198" s="75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</row>
    <row r="199" spans="18:69" s="7" customFormat="1" ht="13.5" customHeight="1">
      <c r="R199"/>
      <c r="S199" s="11"/>
      <c r="T199" s="11"/>
      <c r="U199" s="11"/>
      <c r="V199" s="11"/>
      <c r="W199" s="11"/>
      <c r="X199" s="11"/>
      <c r="Y199" s="75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</row>
    <row r="200" spans="6:69" ht="13.5" customHeight="1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42"/>
      <c r="T200" s="42"/>
      <c r="U200" s="42"/>
      <c r="V200" s="42"/>
      <c r="W200" s="42"/>
      <c r="X200" s="42"/>
      <c r="Y200" s="77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</row>
    <row r="201" spans="6:69" ht="13.5" customHeight="1"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42"/>
      <c r="T201" s="42"/>
      <c r="U201" s="42"/>
      <c r="V201" s="42"/>
      <c r="W201" s="42"/>
      <c r="X201" s="42"/>
      <c r="Y201" s="77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</row>
    <row r="202" spans="1:25" s="2" customFormat="1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Y202" s="78"/>
    </row>
    <row r="203" spans="6:18" ht="13.5" customHeight="1"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6:18" ht="13.5" customHeight="1"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6:17" ht="13.5" customHeight="1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6:17" ht="13.5" customHeight="1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ht="13.5" customHeight="1">
      <c r="Q207" s="7"/>
    </row>
    <row r="208" spans="6:17" ht="13.5" customHeight="1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6:17" ht="13.5" customHeight="1"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1" s="7" customFormat="1" ht="13.5" customHeight="1">
      <c r="Y211" s="17"/>
    </row>
    <row r="212" spans="1:25" s="2" customFormat="1" ht="13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Y212" s="78"/>
    </row>
    <row r="213" spans="2:18" ht="13.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27" ht="13.5" customHeight="1">
      <c r="Q227" s="7"/>
    </row>
    <row r="228" ht="13.5" customHeight="1">
      <c r="Q228" s="7"/>
    </row>
    <row r="229" ht="13.5" customHeight="1">
      <c r="Q229" s="7"/>
    </row>
    <row r="230" ht="13.5" customHeight="1">
      <c r="Q230" s="7"/>
    </row>
    <row r="231" ht="13.5" customHeight="1">
      <c r="R231" s="7"/>
    </row>
    <row r="238" ht="13.5" customHeight="1">
      <c r="Q238" s="7"/>
    </row>
    <row r="239" ht="13.5" customHeight="1">
      <c r="Q239" s="7"/>
    </row>
    <row r="240" ht="13.5" customHeight="1">
      <c r="Q240" s="7"/>
    </row>
    <row r="241" ht="13.5" customHeight="1">
      <c r="Q241" s="7"/>
    </row>
    <row r="242" ht="13.5" customHeight="1">
      <c r="Q242" s="7"/>
    </row>
    <row r="243" ht="13.5" customHeight="1">
      <c r="Q243" s="7"/>
    </row>
    <row r="244" ht="15" customHeight="1">
      <c r="Q244" s="7"/>
    </row>
    <row r="245" ht="15" customHeight="1">
      <c r="Q245" s="7"/>
    </row>
    <row r="246" ht="15" customHeight="1">
      <c r="Q246" s="7"/>
    </row>
    <row r="247" ht="15" customHeight="1">
      <c r="Q247" s="7"/>
    </row>
    <row r="248" ht="15" customHeight="1">
      <c r="Q248" s="7"/>
    </row>
    <row r="249" ht="15" customHeight="1">
      <c r="Q249" s="7"/>
    </row>
    <row r="250" ht="15" customHeight="1">
      <c r="Q250" s="7"/>
    </row>
    <row r="251" ht="15" customHeight="1">
      <c r="Q251" s="7"/>
    </row>
    <row r="252" ht="15" customHeight="1">
      <c r="Q252" s="7"/>
    </row>
    <row r="253" ht="15" customHeight="1">
      <c r="Q253" s="7"/>
    </row>
    <row r="254" ht="15" customHeight="1">
      <c r="Q254" s="7"/>
    </row>
    <row r="255" ht="15" customHeight="1">
      <c r="Q255" s="7"/>
    </row>
    <row r="256" ht="15" customHeight="1">
      <c r="Q256" s="7"/>
    </row>
    <row r="257" ht="15" customHeight="1">
      <c r="Q257" s="7"/>
    </row>
    <row r="258" ht="1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2">
      <selection activeCell="C14" sqref="C14"/>
    </sheetView>
  </sheetViews>
  <sheetFormatPr defaultColWidth="9.00390625" defaultRowHeight="12.75"/>
  <cols>
    <col min="1" max="1" width="9.625" style="12" customWidth="1"/>
    <col min="2" max="2" width="4.125" style="0" customWidth="1"/>
    <col min="3" max="3" width="17.50390625" style="0" customWidth="1"/>
    <col min="4" max="4" width="21.00390625" style="0" customWidth="1"/>
    <col min="5" max="5" width="12.00390625" style="0" customWidth="1"/>
    <col min="7" max="7" width="24.00390625" style="0" customWidth="1"/>
    <col min="8" max="8" width="12.00390625" style="12" customWidth="1"/>
    <col min="9" max="9" width="26.875" style="0" customWidth="1"/>
  </cols>
  <sheetData>
    <row r="1" spans="1:9" s="105" customFormat="1" ht="49.5" customHeight="1">
      <c r="A1" s="104"/>
      <c r="B1" s="104"/>
      <c r="C1" s="104"/>
      <c r="D1" s="104"/>
      <c r="E1" s="104"/>
      <c r="F1" s="108" t="s">
        <v>223</v>
      </c>
      <c r="G1" s="104"/>
      <c r="H1" s="104"/>
      <c r="I1" s="104"/>
    </row>
    <row r="2" spans="1:9" s="105" customFormat="1" ht="49.5" customHeight="1">
      <c r="A2" s="106"/>
      <c r="B2" s="106"/>
      <c r="C2" s="106"/>
      <c r="D2" s="106"/>
      <c r="E2" s="106"/>
      <c r="F2" s="109" t="s">
        <v>283</v>
      </c>
      <c r="G2" s="106"/>
      <c r="H2" s="106"/>
      <c r="I2" s="106"/>
    </row>
    <row r="3" spans="1:18" ht="49.5" customHeight="1">
      <c r="A3" s="79"/>
      <c r="B3" s="80"/>
      <c r="C3" s="81"/>
      <c r="D3" s="81"/>
      <c r="E3" s="81"/>
      <c r="F3" s="103" t="s">
        <v>224</v>
      </c>
      <c r="G3" s="81"/>
      <c r="H3" s="107"/>
      <c r="I3" s="81"/>
      <c r="J3" s="7"/>
      <c r="K3" s="7"/>
      <c r="L3" s="7"/>
      <c r="M3" s="7"/>
      <c r="N3" s="7"/>
      <c r="O3" s="7"/>
      <c r="P3" s="7"/>
      <c r="Q3" s="7"/>
      <c r="R3" s="7"/>
    </row>
    <row r="4" spans="1:9" s="89" customFormat="1" ht="49.5" customHeight="1">
      <c r="A4" s="82">
        <v>39340</v>
      </c>
      <c r="B4" s="83"/>
      <c r="C4" s="84" t="s">
        <v>225</v>
      </c>
      <c r="D4" s="85" t="s">
        <v>226</v>
      </c>
      <c r="E4" s="86" t="s">
        <v>70</v>
      </c>
      <c r="F4" s="86" t="s">
        <v>227</v>
      </c>
      <c r="G4" s="87" t="s">
        <v>228</v>
      </c>
      <c r="H4" s="86" t="s">
        <v>229</v>
      </c>
      <c r="I4" s="88" t="s">
        <v>230</v>
      </c>
    </row>
    <row r="5" spans="1:18" s="93" customFormat="1" ht="49.5" customHeight="1">
      <c r="A5" s="90"/>
      <c r="B5" s="91"/>
      <c r="C5" s="92"/>
      <c r="D5" s="92"/>
      <c r="E5" s="92"/>
      <c r="F5" s="92"/>
      <c r="G5" s="92"/>
      <c r="H5" s="92"/>
      <c r="I5" s="92"/>
      <c r="J5" s="53"/>
      <c r="K5" s="53"/>
      <c r="L5" s="53"/>
      <c r="M5" s="53"/>
      <c r="N5" s="53"/>
      <c r="O5" s="53"/>
      <c r="P5" s="53"/>
      <c r="Q5" s="53"/>
      <c r="R5" s="53"/>
    </row>
    <row r="6" spans="1:9" s="89" customFormat="1" ht="49.5" customHeight="1">
      <c r="A6" s="82">
        <v>39095</v>
      </c>
      <c r="B6" s="83"/>
      <c r="C6" s="86" t="s">
        <v>231</v>
      </c>
      <c r="D6" s="85" t="s">
        <v>232</v>
      </c>
      <c r="E6" s="86" t="s">
        <v>233</v>
      </c>
      <c r="F6" s="86" t="s">
        <v>227</v>
      </c>
      <c r="G6" s="87" t="s">
        <v>228</v>
      </c>
      <c r="H6" s="86" t="s">
        <v>229</v>
      </c>
      <c r="I6" s="88" t="s">
        <v>230</v>
      </c>
    </row>
    <row r="7" spans="1:9" s="89" customFormat="1" ht="49.5" customHeight="1">
      <c r="A7" s="82">
        <v>39103</v>
      </c>
      <c r="B7" s="83"/>
      <c r="C7" s="86" t="s">
        <v>234</v>
      </c>
      <c r="D7" s="85" t="s">
        <v>235</v>
      </c>
      <c r="E7" s="86" t="s">
        <v>236</v>
      </c>
      <c r="F7" s="86" t="s">
        <v>227</v>
      </c>
      <c r="G7" s="85" t="s">
        <v>237</v>
      </c>
      <c r="H7" s="86" t="s">
        <v>238</v>
      </c>
      <c r="I7" s="88" t="s">
        <v>239</v>
      </c>
    </row>
    <row r="8" spans="1:9" s="89" customFormat="1" ht="49.5" customHeight="1">
      <c r="A8" s="82">
        <v>39117</v>
      </c>
      <c r="B8" s="83"/>
      <c r="C8" s="86" t="s">
        <v>240</v>
      </c>
      <c r="D8" s="85" t="s">
        <v>235</v>
      </c>
      <c r="E8" s="86" t="s">
        <v>236</v>
      </c>
      <c r="F8" s="86" t="s">
        <v>227</v>
      </c>
      <c r="G8" s="85" t="s">
        <v>237</v>
      </c>
      <c r="H8" s="86" t="s">
        <v>238</v>
      </c>
      <c r="I8" s="88" t="s">
        <v>239</v>
      </c>
    </row>
    <row r="9" spans="1:9" s="89" customFormat="1" ht="49.5" customHeight="1">
      <c r="A9" s="82">
        <v>39131</v>
      </c>
      <c r="B9" s="83"/>
      <c r="C9" s="86" t="s">
        <v>241</v>
      </c>
      <c r="D9" s="85" t="s">
        <v>235</v>
      </c>
      <c r="E9" s="86" t="s">
        <v>236</v>
      </c>
      <c r="F9" s="86" t="s">
        <v>227</v>
      </c>
      <c r="G9" s="85" t="s">
        <v>237</v>
      </c>
      <c r="H9" s="86" t="s">
        <v>238</v>
      </c>
      <c r="I9" s="88" t="s">
        <v>239</v>
      </c>
    </row>
    <row r="10" spans="1:9" s="89" customFormat="1" ht="49.5" customHeight="1">
      <c r="A10" s="82">
        <v>39145</v>
      </c>
      <c r="B10" s="83"/>
      <c r="C10" s="86" t="s">
        <v>242</v>
      </c>
      <c r="D10" s="85" t="s">
        <v>235</v>
      </c>
      <c r="E10" s="86" t="s">
        <v>236</v>
      </c>
      <c r="F10" s="86" t="s">
        <v>227</v>
      </c>
      <c r="G10" s="85" t="s">
        <v>237</v>
      </c>
      <c r="H10" s="86" t="s">
        <v>238</v>
      </c>
      <c r="I10" s="88" t="s">
        <v>239</v>
      </c>
    </row>
    <row r="11" spans="1:9" s="89" customFormat="1" ht="49.5" customHeight="1">
      <c r="A11" s="82">
        <v>39151</v>
      </c>
      <c r="B11" s="94"/>
      <c r="C11" s="86" t="s">
        <v>243</v>
      </c>
      <c r="D11" s="85" t="s">
        <v>244</v>
      </c>
      <c r="E11" s="86" t="s">
        <v>70</v>
      </c>
      <c r="F11" s="86" t="s">
        <v>227</v>
      </c>
      <c r="G11" s="85" t="s">
        <v>237</v>
      </c>
      <c r="H11" s="86" t="s">
        <v>238</v>
      </c>
      <c r="I11" s="88" t="s">
        <v>239</v>
      </c>
    </row>
    <row r="12" spans="1:9" s="89" customFormat="1" ht="49.5" customHeight="1">
      <c r="A12" s="82">
        <v>39159</v>
      </c>
      <c r="B12" s="83"/>
      <c r="C12" s="86" t="s">
        <v>245</v>
      </c>
      <c r="D12" s="85" t="s">
        <v>235</v>
      </c>
      <c r="E12" s="86" t="s">
        <v>236</v>
      </c>
      <c r="F12" s="86" t="s">
        <v>227</v>
      </c>
      <c r="G12" s="85" t="s">
        <v>237</v>
      </c>
      <c r="H12" s="86" t="s">
        <v>238</v>
      </c>
      <c r="I12" s="88" t="s">
        <v>239</v>
      </c>
    </row>
    <row r="13" spans="1:9" s="89" customFormat="1" ht="49.5" customHeight="1">
      <c r="A13" s="82">
        <v>39172</v>
      </c>
      <c r="B13" s="83"/>
      <c r="C13" s="86" t="s">
        <v>246</v>
      </c>
      <c r="D13" s="85" t="s">
        <v>244</v>
      </c>
      <c r="E13" s="86" t="s">
        <v>70</v>
      </c>
      <c r="F13" s="86" t="s">
        <v>227</v>
      </c>
      <c r="G13" s="85" t="s">
        <v>237</v>
      </c>
      <c r="H13" s="86" t="s">
        <v>238</v>
      </c>
      <c r="I13" s="88" t="s">
        <v>239</v>
      </c>
    </row>
    <row r="14" spans="1:9" s="89" customFormat="1" ht="49.5" customHeight="1">
      <c r="A14" s="82">
        <v>39203</v>
      </c>
      <c r="B14" s="83"/>
      <c r="C14" s="84" t="s">
        <v>247</v>
      </c>
      <c r="D14" s="85" t="s">
        <v>248</v>
      </c>
      <c r="E14" s="86" t="s">
        <v>70</v>
      </c>
      <c r="F14" s="86" t="s">
        <v>227</v>
      </c>
      <c r="G14" s="87" t="s">
        <v>228</v>
      </c>
      <c r="H14" s="86" t="s">
        <v>229</v>
      </c>
      <c r="I14" s="88" t="s">
        <v>230</v>
      </c>
    </row>
    <row r="15" spans="1:9" s="89" customFormat="1" ht="49.5" customHeight="1">
      <c r="A15" s="82">
        <v>39353</v>
      </c>
      <c r="B15" s="83"/>
      <c r="C15" s="86" t="s">
        <v>249</v>
      </c>
      <c r="D15" s="85" t="s">
        <v>244</v>
      </c>
      <c r="E15" s="86" t="s">
        <v>70</v>
      </c>
      <c r="F15" s="86" t="s">
        <v>227</v>
      </c>
      <c r="G15" s="85" t="s">
        <v>237</v>
      </c>
      <c r="H15" s="86" t="s">
        <v>238</v>
      </c>
      <c r="I15" s="88" t="s">
        <v>239</v>
      </c>
    </row>
    <row r="16" spans="1:9" s="89" customFormat="1" ht="49.5" customHeight="1">
      <c r="A16" s="82">
        <v>39353</v>
      </c>
      <c r="B16" s="83"/>
      <c r="C16" s="86" t="s">
        <v>250</v>
      </c>
      <c r="D16" s="85" t="s">
        <v>251</v>
      </c>
      <c r="E16" s="86" t="s">
        <v>70</v>
      </c>
      <c r="F16" s="86" t="s">
        <v>227</v>
      </c>
      <c r="G16" s="85" t="s">
        <v>252</v>
      </c>
      <c r="H16" s="86" t="s">
        <v>253</v>
      </c>
      <c r="I16" s="88" t="s">
        <v>254</v>
      </c>
    </row>
    <row r="17" spans="1:9" s="89" customFormat="1" ht="49.5" customHeight="1">
      <c r="A17" s="82">
        <v>39368</v>
      </c>
      <c r="B17" s="83"/>
      <c r="C17" s="86" t="s">
        <v>255</v>
      </c>
      <c r="D17" s="85" t="s">
        <v>244</v>
      </c>
      <c r="E17" s="86" t="s">
        <v>70</v>
      </c>
      <c r="F17" s="86" t="s">
        <v>227</v>
      </c>
      <c r="G17" s="85" t="s">
        <v>237</v>
      </c>
      <c r="H17" s="86" t="s">
        <v>238</v>
      </c>
      <c r="I17" s="88" t="s">
        <v>239</v>
      </c>
    </row>
    <row r="18" spans="1:9" s="89" customFormat="1" ht="49.5" customHeight="1">
      <c r="A18" s="82">
        <v>39382</v>
      </c>
      <c r="B18" s="83"/>
      <c r="C18" s="86" t="s">
        <v>256</v>
      </c>
      <c r="D18" s="85" t="s">
        <v>244</v>
      </c>
      <c r="E18" s="86" t="s">
        <v>70</v>
      </c>
      <c r="F18" s="86" t="s">
        <v>227</v>
      </c>
      <c r="G18" s="85" t="s">
        <v>237</v>
      </c>
      <c r="H18" s="86" t="s">
        <v>238</v>
      </c>
      <c r="I18" s="88" t="s">
        <v>239</v>
      </c>
    </row>
    <row r="19" spans="1:18" s="93" customFormat="1" ht="49.5" customHeight="1">
      <c r="A19" s="95"/>
      <c r="B19" s="96"/>
      <c r="C19" s="95"/>
      <c r="D19" s="97"/>
      <c r="E19" s="95"/>
      <c r="F19" s="98" t="s">
        <v>257</v>
      </c>
      <c r="G19" s="97"/>
      <c r="H19" s="95"/>
      <c r="I19" s="102"/>
      <c r="J19" s="53"/>
      <c r="K19" s="53"/>
      <c r="L19" s="53"/>
      <c r="M19" s="53"/>
      <c r="N19" s="53"/>
      <c r="O19" s="53"/>
      <c r="P19" s="53"/>
      <c r="Q19" s="53"/>
      <c r="R19" s="53"/>
    </row>
    <row r="20" spans="1:9" s="89" customFormat="1" ht="49.5" customHeight="1">
      <c r="A20" s="82">
        <v>39207</v>
      </c>
      <c r="B20" s="83"/>
      <c r="C20" s="86" t="s">
        <v>258</v>
      </c>
      <c r="D20" s="86" t="s">
        <v>259</v>
      </c>
      <c r="E20" s="86" t="s">
        <v>70</v>
      </c>
      <c r="F20" s="86" t="s">
        <v>227</v>
      </c>
      <c r="G20" s="85" t="s">
        <v>260</v>
      </c>
      <c r="H20" s="86" t="s">
        <v>261</v>
      </c>
      <c r="I20" s="88" t="s">
        <v>262</v>
      </c>
    </row>
    <row r="21" spans="1:18" s="93" customFormat="1" ht="49.5" customHeight="1">
      <c r="A21" s="95"/>
      <c r="B21" s="96"/>
      <c r="C21" s="95"/>
      <c r="D21" s="97"/>
      <c r="E21" s="95"/>
      <c r="F21" s="98" t="s">
        <v>263</v>
      </c>
      <c r="G21" s="99"/>
      <c r="H21" s="89"/>
      <c r="I21" s="95"/>
      <c r="J21" s="53"/>
      <c r="K21" s="53"/>
      <c r="L21" s="53"/>
      <c r="M21" s="53"/>
      <c r="N21" s="53"/>
      <c r="O21" s="53"/>
      <c r="P21" s="53"/>
      <c r="Q21" s="53"/>
      <c r="R21" s="53"/>
    </row>
    <row r="22" spans="1:9" s="89" customFormat="1" ht="49.5" customHeight="1">
      <c r="A22" s="82">
        <v>39242</v>
      </c>
      <c r="B22" s="83"/>
      <c r="C22" s="86" t="s">
        <v>264</v>
      </c>
      <c r="D22" s="86" t="s">
        <v>265</v>
      </c>
      <c r="E22" s="86" t="s">
        <v>266</v>
      </c>
      <c r="F22" s="86" t="s">
        <v>227</v>
      </c>
      <c r="G22" s="85" t="s">
        <v>267</v>
      </c>
      <c r="H22" s="86" t="s">
        <v>268</v>
      </c>
      <c r="I22" s="88" t="s">
        <v>269</v>
      </c>
    </row>
    <row r="23" spans="1:9" s="53" customFormat="1" ht="49.5" customHeight="1">
      <c r="A23" s="95"/>
      <c r="B23" s="96"/>
      <c r="C23" s="95"/>
      <c r="D23" s="97"/>
      <c r="E23" s="95"/>
      <c r="F23" s="98" t="s">
        <v>270</v>
      </c>
      <c r="G23" s="99"/>
      <c r="H23" s="89"/>
      <c r="I23" s="95"/>
    </row>
    <row r="24" spans="1:9" s="89" customFormat="1" ht="49.5" customHeight="1">
      <c r="A24" s="82">
        <v>39221</v>
      </c>
      <c r="B24" s="83"/>
      <c r="C24" s="86" t="s">
        <v>271</v>
      </c>
      <c r="D24" s="86" t="s">
        <v>272</v>
      </c>
      <c r="E24" s="86" t="s">
        <v>273</v>
      </c>
      <c r="F24" s="86" t="s">
        <v>227</v>
      </c>
      <c r="G24" s="85" t="s">
        <v>274</v>
      </c>
      <c r="H24" s="86" t="s">
        <v>275</v>
      </c>
      <c r="I24" s="88" t="s">
        <v>276</v>
      </c>
    </row>
    <row r="25" spans="1:9" s="89" customFormat="1" ht="49.5" customHeight="1">
      <c r="A25" s="82">
        <v>39361</v>
      </c>
      <c r="B25" s="83"/>
      <c r="C25" s="86" t="s">
        <v>277</v>
      </c>
      <c r="D25" s="86" t="s">
        <v>272</v>
      </c>
      <c r="E25" s="86" t="s">
        <v>278</v>
      </c>
      <c r="F25" s="86" t="s">
        <v>227</v>
      </c>
      <c r="G25" s="85" t="s">
        <v>274</v>
      </c>
      <c r="H25" s="86" t="s">
        <v>275</v>
      </c>
      <c r="I25" s="88" t="s">
        <v>276</v>
      </c>
    </row>
    <row r="26" spans="1:17" s="93" customFormat="1" ht="49.5" customHeight="1">
      <c r="A26" s="95"/>
      <c r="B26" s="96"/>
      <c r="C26" s="95"/>
      <c r="D26" s="97"/>
      <c r="E26" s="95"/>
      <c r="F26" s="98" t="s">
        <v>279</v>
      </c>
      <c r="G26" s="95"/>
      <c r="H26" s="95"/>
      <c r="I26" s="100"/>
      <c r="Q26" s="53"/>
    </row>
    <row r="27" spans="1:9" s="89" customFormat="1" ht="86.25" customHeight="1">
      <c r="A27" s="82">
        <v>39130</v>
      </c>
      <c r="B27" s="101"/>
      <c r="C27" s="86" t="s">
        <v>280</v>
      </c>
      <c r="D27" s="86" t="s">
        <v>281</v>
      </c>
      <c r="E27" s="86" t="s">
        <v>282</v>
      </c>
      <c r="F27" s="86" t="s">
        <v>227</v>
      </c>
      <c r="G27" s="85" t="s">
        <v>237</v>
      </c>
      <c r="H27" s="86" t="s">
        <v>238</v>
      </c>
      <c r="I27" s="88" t="s">
        <v>239</v>
      </c>
    </row>
    <row r="28" spans="1:19" s="2" customFormat="1" ht="49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49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49.5" customHeight="1">
      <c r="Q30" s="7"/>
    </row>
    <row r="31" ht="49.5" customHeight="1">
      <c r="Q31" s="7"/>
    </row>
    <row r="32" spans="1:19" s="2" customFormat="1" ht="4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49.5" customHeight="1">
      <c r="Q33" s="7"/>
    </row>
    <row r="34" spans="1:19" s="2" customFormat="1" ht="4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4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4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4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49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49.5" customHeight="1"/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hyperlinks>
    <hyperlink ref="I6" r:id="rId1" display="mailto:matura@seznam.cz"/>
    <hyperlink ref="I7" r:id="rId2" display="a.tvaruzka@volny.cz"/>
    <hyperlink ref="I9" r:id="rId3" display="a.tvaruzka@volny.cz"/>
    <hyperlink ref="I10" r:id="rId4" display="a.tvaruzka@volny.cz"/>
    <hyperlink ref="I14" r:id="rId5" display="mailto:matura@seznam.cz"/>
    <hyperlink ref="I17" r:id="rId6" display="a.tvaruzka@volny.cz"/>
    <hyperlink ref="I18" r:id="rId7" display="a.tvaruzka@volny.cz"/>
    <hyperlink ref="I8" r:id="rId8" display="a.tvaruzka@volny.cz"/>
    <hyperlink ref="I13" r:id="rId9" display="a.tvaruzka@volny.cz"/>
    <hyperlink ref="I11" r:id="rId10" display="a.tvaruzka@volny.cz"/>
    <hyperlink ref="I12" r:id="rId11" display="a.tvaruzka@volny.cz"/>
    <hyperlink ref="I4" r:id="rId12" display="mailto:matura@seznam.cz"/>
    <hyperlink ref="I27" r:id="rId13" display="a.tvaruzka@volny.cz"/>
    <hyperlink ref="I20" r:id="rId14" display="calounictvi1@seznam.cz"/>
    <hyperlink ref="I16" r:id="rId15" display="makosi@centrum.cz"/>
    <hyperlink ref="I15" r:id="rId16" display="a.tvaruzka@volny.cz"/>
    <hyperlink ref="I22" r:id="rId17" display="zikmund@energocentrum.cz"/>
  </hyperlinks>
  <printOptions/>
  <pageMargins left="0.75" right="0.75" top="1" bottom="1" header="0.4921259845" footer="0.4921259845"/>
  <pageSetup orientation="portrait" paperSize="8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RADKA</cp:lastModifiedBy>
  <cp:lastPrinted>2006-10-30T22:35:45Z</cp:lastPrinted>
  <dcterms:created xsi:type="dcterms:W3CDTF">2002-01-18T11:46:41Z</dcterms:created>
  <dcterms:modified xsi:type="dcterms:W3CDTF">2006-10-30T22:38:05Z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