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8 - 4. kolo" sheetId="1" r:id="rId1"/>
    <sheet name="List2" sheetId="2" r:id="rId2"/>
    <sheet name="List3" sheetId="3" r:id="rId3"/>
  </sheets>
  <definedNames>
    <definedName name="_xlnm.Print_Area" localSheetId="0">'Pi liga 2008 - 4. kolo'!$A$1:$R$160</definedName>
  </definedNames>
  <calcPr fullCalcOnLoad="1"/>
</workbook>
</file>

<file path=xl/sharedStrings.xml><?xml version="1.0" encoding="utf-8"?>
<sst xmlns="http://schemas.openxmlformats.org/spreadsheetml/2006/main" count="367" uniqueCount="205">
  <si>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</si>
  <si>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</si>
  <si>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</si>
  <si>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</si>
  <si>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</si>
  <si>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</si>
  <si>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</si>
  <si>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</si>
  <si>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</si>
  <si>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</si>
  <si>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</si>
  <si>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</si>
  <si>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</si>
  <si>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</si>
  <si>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</si>
  <si>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</si>
  <si>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</si>
  <si>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</si>
  <si>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</si>
  <si>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</si>
  <si>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</si>
  <si>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</si>
  <si>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</si>
  <si>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</si>
  <si>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</si>
  <si>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</si>
  <si>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</si>
  <si>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</si>
  <si>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</si>
  <si>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</si>
  <si>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</si>
  <si>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Matura Petr ing.</t>
  </si>
  <si>
    <t>74 - 121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</si>
  <si>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</si>
  <si>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</si>
  <si>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</si>
  <si>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</si>
  <si>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</si>
  <si>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</si>
  <si>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</si>
  <si>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přepočet</t>
  </si>
  <si>
    <t>XL-56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</si>
  <si>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</si>
  <si>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</si>
  <si>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</si>
  <si>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</si>
  <si>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</si>
  <si>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</si>
  <si>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</si>
  <si>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</si>
  <si>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Pekárek Vojtěch</t>
  </si>
  <si>
    <t>85 - 43</t>
  </si>
  <si>
    <t>74 - 21</t>
  </si>
  <si>
    <t>Kozák Aleš</t>
  </si>
  <si>
    <t>Kozák Petr</t>
  </si>
  <si>
    <t>Most</t>
  </si>
  <si>
    <t>sledujte internet</t>
  </si>
  <si>
    <t>http://www.tmrmodel.cz/lmk_p4.htm</t>
  </si>
  <si>
    <t>Mezihoráková Jana Ing.</t>
  </si>
  <si>
    <t>Hanušová Ivana</t>
  </si>
  <si>
    <t>M.Hradiště</t>
  </si>
  <si>
    <t>335-1</t>
  </si>
  <si>
    <t>Janza Rudolf</t>
  </si>
  <si>
    <t>Stod</t>
  </si>
  <si>
    <t>Jiránek Václav</t>
  </si>
  <si>
    <t>Jiráský Jaroslav Ing.</t>
  </si>
  <si>
    <t>156 - 14</t>
  </si>
  <si>
    <t>Pátek Čeněk</t>
  </si>
  <si>
    <t>74 - 112</t>
  </si>
  <si>
    <t>P5  Zličín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</si>
  <si>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</si>
  <si>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</si>
  <si>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</si>
  <si>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</si>
  <si>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</si>
  <si>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</si>
  <si>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</si>
  <si>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206 - 4</t>
  </si>
  <si>
    <t>Jiřinec Václav</t>
  </si>
  <si>
    <t>494 - 17</t>
  </si>
  <si>
    <t>Úšava</t>
  </si>
  <si>
    <t>494 - 25</t>
  </si>
  <si>
    <t>494 - 18</t>
  </si>
  <si>
    <t>Sinkule Vladimír st.</t>
  </si>
  <si>
    <t>226 - 7</t>
  </si>
  <si>
    <t>Dixielander</t>
  </si>
  <si>
    <t>TMR model - T. Maršálek, OPTIGER - O. Parpel</t>
  </si>
  <si>
    <t>kategorie F1A - samokřídla</t>
  </si>
  <si>
    <t>Šimůnek Petr</t>
  </si>
  <si>
    <t>74 - 132</t>
  </si>
  <si>
    <t>BVL</t>
  </si>
  <si>
    <t>50-1</t>
  </si>
  <si>
    <t>479 - 3</t>
  </si>
  <si>
    <t>Mach Marián</t>
  </si>
  <si>
    <t>85 - 35</t>
  </si>
  <si>
    <t>Káča 2</t>
  </si>
  <si>
    <t xml:space="preserve">              Hobby  centrum,  </t>
  </si>
  <si>
    <t>Koleszár Václav</t>
  </si>
  <si>
    <t>Stochov</t>
  </si>
  <si>
    <t>207 - 19</t>
  </si>
  <si>
    <t>Horní Branná</t>
  </si>
  <si>
    <t>11.</t>
  </si>
  <si>
    <t>12.</t>
  </si>
  <si>
    <t>Jinda Karel</t>
  </si>
  <si>
    <t>74 - 155</t>
  </si>
  <si>
    <t>Lhota Jaroslav</t>
  </si>
  <si>
    <t>69 - 73</t>
  </si>
  <si>
    <t>Kmec Libor</t>
  </si>
  <si>
    <t>207 - 16</t>
  </si>
  <si>
    <t>Kladno</t>
  </si>
  <si>
    <t>Spálený Jan</t>
  </si>
  <si>
    <t>Pyšely</t>
  </si>
  <si>
    <t>384 - 1</t>
  </si>
  <si>
    <t>kategorie F1A-N</t>
  </si>
  <si>
    <t>Pergler Vladimír</t>
  </si>
  <si>
    <t>74 - 129</t>
  </si>
  <si>
    <t>kategorie P30</t>
  </si>
  <si>
    <t>Klik Jan st.</t>
  </si>
  <si>
    <t>479-260</t>
  </si>
  <si>
    <t>Klofát Josef</t>
  </si>
  <si>
    <t>74 - 163</t>
  </si>
  <si>
    <t>Janda Pavel</t>
  </si>
  <si>
    <t>74 - 140</t>
  </si>
  <si>
    <t>kategorie A1 - historické</t>
  </si>
  <si>
    <t>Aurikel</t>
  </si>
  <si>
    <t>kategorie B1 - historické</t>
  </si>
  <si>
    <t>Pavelka Jaroslav Ing.</t>
  </si>
  <si>
    <t>156 - 22</t>
  </si>
  <si>
    <t>A.Tvarůžka</t>
  </si>
  <si>
    <t>kategorie F1H</t>
  </si>
  <si>
    <t>kategorie F1G</t>
  </si>
  <si>
    <t xml:space="preserve">kategorie F1J </t>
  </si>
  <si>
    <t>www.zanoniacup.estranky.cz</t>
  </si>
  <si>
    <t xml:space="preserve">Ing. P.Matura </t>
  </si>
  <si>
    <t>Terezín</t>
  </si>
  <si>
    <t>Tauer Jaroslav ml.</t>
  </si>
  <si>
    <t>Pňovany</t>
  </si>
  <si>
    <t>329 - 6</t>
  </si>
  <si>
    <t>Schieferdecker Jiří</t>
  </si>
  <si>
    <t>Louny</t>
  </si>
  <si>
    <t>285 - 47</t>
  </si>
  <si>
    <t>Bejček Milan</t>
  </si>
  <si>
    <t>479-5</t>
  </si>
  <si>
    <t>Gerlický Zdeněk</t>
  </si>
  <si>
    <t>418 - 14</t>
  </si>
  <si>
    <t>Kalandra Roman</t>
  </si>
  <si>
    <t>74 - 144</t>
  </si>
  <si>
    <t>Jindřich Luboš Ing.</t>
  </si>
  <si>
    <t>226 - 14</t>
  </si>
  <si>
    <t>Čečrle Michal</t>
  </si>
  <si>
    <t>494 - 28</t>
  </si>
  <si>
    <t>Trepeš František</t>
  </si>
  <si>
    <t>74 - 141</t>
  </si>
  <si>
    <t>Hap Cat 1949</t>
  </si>
  <si>
    <t>Jenik Adam</t>
  </si>
  <si>
    <t>156 - 17</t>
  </si>
  <si>
    <t>PI * liga 2008 * 20. ročník *  4. kolo</t>
  </si>
  <si>
    <t>J.Hammer, Jindová, A.Ungerman</t>
  </si>
  <si>
    <t>Le 326, 727</t>
  </si>
  <si>
    <t>Polojasno,  teplota  10 až 17 °C, vítr 2 - 4m/sec.</t>
  </si>
  <si>
    <t>Cintula Patrik</t>
  </si>
  <si>
    <t>Brno III</t>
  </si>
  <si>
    <t>51 - 15</t>
  </si>
  <si>
    <t>Rudínský Stanislav</t>
  </si>
  <si>
    <t>44 - 92</t>
  </si>
  <si>
    <t>Zýka Lukáš</t>
  </si>
  <si>
    <t>85 - 64</t>
  </si>
  <si>
    <t>Jinda Milan</t>
  </si>
  <si>
    <t>74 - 154</t>
  </si>
  <si>
    <t>Dudáček Zdeněk</t>
  </si>
  <si>
    <t>494 - 3</t>
  </si>
  <si>
    <t>Malásek Miloslav</t>
  </si>
  <si>
    <t>74 - 147</t>
  </si>
  <si>
    <t>Křivánek Vlastimil</t>
  </si>
  <si>
    <t>494 - 1</t>
  </si>
  <si>
    <t>Šourek Vladimír</t>
  </si>
  <si>
    <t>215 - 15</t>
  </si>
  <si>
    <t>Holeček Vladimír</t>
  </si>
  <si>
    <t>44 - 5</t>
  </si>
  <si>
    <t>156 - 12</t>
  </si>
  <si>
    <t>Rohlena Miroslav</t>
  </si>
  <si>
    <t>Drnec Jaroslav Ing.</t>
  </si>
  <si>
    <t>215 - 9</t>
  </si>
  <si>
    <t>Formánek Pavel</t>
  </si>
  <si>
    <t>44 - 8</t>
  </si>
  <si>
    <t>Nový Milan</t>
  </si>
  <si>
    <t>Teplice</t>
  </si>
  <si>
    <t>273 - 17</t>
  </si>
  <si>
    <t>kategorie CO2</t>
  </si>
  <si>
    <t>Mach Marian</t>
  </si>
  <si>
    <t>Štrubínský Jindřich st.</t>
  </si>
  <si>
    <t>44 - 60</t>
  </si>
  <si>
    <t>Werthanová Marie</t>
  </si>
  <si>
    <t>Dlouhý Michal</t>
  </si>
  <si>
    <t>494 - 26</t>
  </si>
  <si>
    <t>Straka</t>
  </si>
  <si>
    <t>Pikolo</t>
  </si>
  <si>
    <t>Cholava Jan</t>
  </si>
  <si>
    <t>494 - 2</t>
  </si>
  <si>
    <t>Lindner</t>
  </si>
  <si>
    <t xml:space="preserve">M. Bejček, Č.Pátek, P.Šimůnek,, Ing. J. Jiráský, Ing.L.Jindřich, </t>
  </si>
  <si>
    <t>Ing.P.Matura, Ing. M. Chudoba, A.Tvarůžka,</t>
  </si>
  <si>
    <t>Ze pěti základních kol se započítávají tří lepší umístění,</t>
  </si>
  <si>
    <t xml:space="preserve"> veřejná, po které následuje vyhlášení výsledků 20. ročníku PI - ligy v motorestu Třebíz</t>
  </si>
  <si>
    <t xml:space="preserve">při rovnosti rozhodují body ze čtvrté soutěže a atd. Soutěž šestého kola je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</si>
</sst>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8"/>
      <color indexed="12"/>
      <name val="Times New Roman CE"/>
      <family val="0"/>
    </font>
    <font>
      <b/>
      <i/>
      <sz val="20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u val="single"/>
      <sz val="14"/>
      <color indexed="12"/>
      <name val="Times New Roman CE"/>
      <family val="0"/>
    </font>
    <font>
      <sz val="11"/>
      <color indexed="10"/>
      <name val="Times New Roman CE"/>
      <family val="1"/>
    </font>
    <font>
      <i/>
      <sz val="8"/>
      <name val="Times New Roman CE"/>
      <family val="0"/>
    </font>
    <font>
      <sz val="11"/>
      <color indexed="12"/>
      <name val="Times New Roman CE"/>
      <family val="0"/>
    </font>
    <font>
      <b/>
      <sz val="11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17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20" applyFont="1">
      <alignment/>
      <protection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17" applyFont="1" applyAlignment="1">
      <alignment horizont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136</xdr:row>
      <xdr:rowOff>9525</xdr:rowOff>
    </xdr:from>
    <xdr:to>
      <xdr:col>17</xdr:col>
      <xdr:colOff>352425</xdr:colOff>
      <xdr:row>140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446972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42"/>
  <sheetViews>
    <sheetView tabSelected="1" workbookViewId="0" topLeftCell="A88">
      <selection activeCell="S102" sqref="S102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22.875" style="38" customWidth="1"/>
    <col min="20" max="20" width="4.875" style="38" customWidth="1"/>
    <col min="21" max="23" width="9.375" style="38" customWidth="1"/>
  </cols>
  <sheetData>
    <row r="1" ht="12.75"/>
    <row r="2" spans="4:7" ht="12.75">
      <c r="D2" s="7" t="s">
        <v>96</v>
      </c>
      <c r="G2" s="7" t="s">
        <v>76</v>
      </c>
    </row>
    <row r="3" spans="1:23" s="1" customFormat="1" ht="32.25" customHeight="1">
      <c r="A3" s="5"/>
      <c r="G3" s="4"/>
      <c r="H3" s="46" t="s">
        <v>156</v>
      </c>
      <c r="S3" s="39"/>
      <c r="T3" s="39"/>
      <c r="U3" s="39"/>
      <c r="V3" s="39"/>
      <c r="W3" s="39"/>
    </row>
    <row r="4" spans="4:23" s="3" customFormat="1" ht="9" customHeight="1">
      <c r="D4" s="6"/>
      <c r="G4" s="6"/>
      <c r="H4" s="45"/>
      <c r="I4" s="13"/>
      <c r="S4" s="18"/>
      <c r="T4" s="18"/>
      <c r="U4" s="18"/>
      <c r="V4" s="18"/>
      <c r="W4" s="40"/>
    </row>
    <row r="5" spans="2:23" s="7" customFormat="1" ht="15" customHeight="1">
      <c r="B5" s="7" t="s">
        <v>1</v>
      </c>
      <c r="D5" s="7" t="s">
        <v>133</v>
      </c>
      <c r="W5" s="18"/>
    </row>
    <row r="6" spans="2:4" s="7" customFormat="1" ht="15" customHeight="1">
      <c r="B6" s="7" t="s">
        <v>49</v>
      </c>
      <c r="D6" s="7" t="s">
        <v>128</v>
      </c>
    </row>
    <row r="7" spans="2:23" s="7" customFormat="1" ht="15" customHeight="1">
      <c r="B7" s="7" t="s">
        <v>33</v>
      </c>
      <c r="D7" s="7" t="s">
        <v>157</v>
      </c>
      <c r="V7" s="25"/>
      <c r="W7"/>
    </row>
    <row r="8" spans="2:23" s="7" customFormat="1" ht="15" customHeight="1">
      <c r="B8" s="7" t="s">
        <v>2</v>
      </c>
      <c r="D8" s="7" t="s">
        <v>48</v>
      </c>
      <c r="S8" s="18"/>
      <c r="T8" s="18"/>
      <c r="U8" s="18"/>
      <c r="V8" s="18"/>
      <c r="W8" s="18"/>
    </row>
    <row r="9" spans="2:23" s="7" customFormat="1" ht="15" customHeight="1">
      <c r="B9" s="7" t="s">
        <v>4</v>
      </c>
      <c r="D9" s="7" t="s">
        <v>158</v>
      </c>
      <c r="W9" s="18"/>
    </row>
    <row r="10" spans="2:23" s="7" customFormat="1" ht="15" customHeight="1">
      <c r="B10" s="7" t="s">
        <v>3</v>
      </c>
      <c r="D10" s="17">
        <v>39718</v>
      </c>
      <c r="U10" s="19"/>
      <c r="V10" s="19"/>
      <c r="W10" s="18"/>
    </row>
    <row r="11" spans="2:4" s="7" customFormat="1" ht="15" customHeight="1">
      <c r="B11" s="7" t="s">
        <v>5</v>
      </c>
      <c r="D11" s="7" t="s">
        <v>159</v>
      </c>
    </row>
    <row r="12" spans="2:18" s="7" customFormat="1" ht="15" customHeight="1">
      <c r="B12" s="9" t="s">
        <v>39</v>
      </c>
      <c r="C12" s="49"/>
      <c r="D12" s="30" t="s">
        <v>200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49"/>
      <c r="Q12" s="49"/>
      <c r="R12"/>
    </row>
    <row r="13" spans="1:28" ht="15" customHeight="1">
      <c r="A13" s="9"/>
      <c r="C13" s="49"/>
      <c r="D13" s="23" t="s">
        <v>201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49"/>
      <c r="Q13" s="49"/>
      <c r="S13" s="7"/>
      <c r="T13" s="7"/>
      <c r="U13" s="7"/>
      <c r="V13" s="7"/>
      <c r="W13" s="18"/>
      <c r="X13" s="18"/>
      <c r="Y13" s="18"/>
      <c r="Z13" s="18"/>
      <c r="AA13" s="18"/>
      <c r="AB13" s="18"/>
    </row>
    <row r="14" spans="3:23" ht="15">
      <c r="C14" s="49"/>
      <c r="D14" s="7" t="s">
        <v>86</v>
      </c>
      <c r="E14" s="25"/>
      <c r="F14" s="7"/>
      <c r="G14" s="7"/>
      <c r="H14" s="7"/>
      <c r="I14" s="7"/>
      <c r="J14" s="7"/>
      <c r="K14" s="7"/>
      <c r="L14" s="7"/>
      <c r="M14" s="7"/>
      <c r="N14" s="12"/>
      <c r="O14" s="12"/>
      <c r="P14" s="49"/>
      <c r="Q14" s="49"/>
      <c r="S14" s="7"/>
      <c r="T14" s="7"/>
      <c r="U14" s="19"/>
      <c r="V14" s="19"/>
      <c r="W14" s="18"/>
    </row>
    <row r="15" ht="12.75">
      <c r="D15" s="47" t="s">
        <v>0</v>
      </c>
    </row>
    <row r="16" spans="1:28" ht="34.5" customHeight="1">
      <c r="A16" s="1" t="s">
        <v>0</v>
      </c>
      <c r="B16" s="1" t="s">
        <v>6</v>
      </c>
      <c r="C16" s="1"/>
      <c r="D16" s="26"/>
      <c r="E16" s="31"/>
      <c r="F16" s="26"/>
      <c r="G16" s="26"/>
      <c r="H16" s="26"/>
      <c r="I16" s="26"/>
      <c r="J16" s="26"/>
      <c r="W16" s="7"/>
      <c r="X16" s="18"/>
      <c r="Y16" s="18"/>
      <c r="Z16" s="18"/>
      <c r="AA16" s="18"/>
      <c r="AB16" s="18"/>
    </row>
    <row r="17" spans="4:23" ht="11.25" customHeight="1">
      <c r="D17" s="26"/>
      <c r="E17" s="31"/>
      <c r="F17" s="26"/>
      <c r="G17" s="26"/>
      <c r="H17" s="26"/>
      <c r="I17" s="26"/>
      <c r="J17" s="26"/>
      <c r="T17" s="37"/>
      <c r="W17" s="7"/>
    </row>
    <row r="18" spans="2:22" s="7" customFormat="1" ht="13.5" customHeight="1">
      <c r="B18" s="8" t="s">
        <v>19</v>
      </c>
      <c r="C18" s="8"/>
      <c r="S18" s="37"/>
      <c r="T18" s="37"/>
      <c r="U18" s="38"/>
      <c r="V18" s="37"/>
    </row>
    <row r="19" spans="1:23" s="7" customFormat="1" ht="13.5" customHeight="1">
      <c r="A19" s="7" t="s">
        <v>9</v>
      </c>
      <c r="B19" s="7" t="s">
        <v>160</v>
      </c>
      <c r="D19" s="7" t="s">
        <v>161</v>
      </c>
      <c r="E19" s="7" t="s">
        <v>162</v>
      </c>
      <c r="F19" s="7">
        <v>60</v>
      </c>
      <c r="H19" s="7">
        <v>47</v>
      </c>
      <c r="J19" s="7">
        <v>60</v>
      </c>
      <c r="L19" s="7">
        <v>60</v>
      </c>
      <c r="N19" s="7">
        <v>60</v>
      </c>
      <c r="P19" s="7">
        <f aca="true" t="shared" si="0" ref="P19:P25">SUM(F19:O19)</f>
        <v>287</v>
      </c>
      <c r="R19" s="7">
        <v>27.5</v>
      </c>
      <c r="S19" s="47"/>
      <c r="W19" s="47"/>
    </row>
    <row r="20" spans="2:23" s="7" customFormat="1" ht="13.5" customHeight="1">
      <c r="B20" s="7" t="s">
        <v>50</v>
      </c>
      <c r="D20" s="7" t="s">
        <v>28</v>
      </c>
      <c r="E20" s="7" t="s">
        <v>51</v>
      </c>
      <c r="F20" s="7">
        <v>60</v>
      </c>
      <c r="H20" s="7">
        <v>55</v>
      </c>
      <c r="J20" s="7">
        <v>52</v>
      </c>
      <c r="L20" s="7">
        <v>60</v>
      </c>
      <c r="N20" s="7">
        <v>60</v>
      </c>
      <c r="P20" s="7">
        <f t="shared" si="0"/>
        <v>287</v>
      </c>
      <c r="R20" s="7">
        <v>27.5</v>
      </c>
      <c r="S20" s="47"/>
      <c r="W20" s="47"/>
    </row>
    <row r="21" spans="1:23" ht="12.75">
      <c r="A21" s="7" t="s">
        <v>12</v>
      </c>
      <c r="B21" s="7" t="s">
        <v>97</v>
      </c>
      <c r="C21" s="7"/>
      <c r="D21" s="7" t="s">
        <v>98</v>
      </c>
      <c r="E21" s="7" t="s">
        <v>99</v>
      </c>
      <c r="F21" s="7">
        <v>56</v>
      </c>
      <c r="G21" s="7"/>
      <c r="H21" s="7">
        <v>57</v>
      </c>
      <c r="I21" s="7"/>
      <c r="J21" s="7">
        <v>41</v>
      </c>
      <c r="K21" s="7"/>
      <c r="L21" s="7">
        <v>60</v>
      </c>
      <c r="M21" s="7"/>
      <c r="N21" s="7">
        <v>60</v>
      </c>
      <c r="O21" s="7"/>
      <c r="P21" s="7">
        <f t="shared" si="0"/>
        <v>274</v>
      </c>
      <c r="R21" s="7">
        <v>21</v>
      </c>
      <c r="S21" s="47"/>
      <c r="T21" s="7"/>
      <c r="U21" s="7"/>
      <c r="V21" s="7"/>
      <c r="W21" s="47"/>
    </row>
    <row r="22" spans="1:23" s="7" customFormat="1" ht="13.5" customHeight="1">
      <c r="A22" s="7" t="s">
        <v>13</v>
      </c>
      <c r="B22" s="7" t="s">
        <v>83</v>
      </c>
      <c r="C22" s="7" t="s">
        <v>36</v>
      </c>
      <c r="D22" s="7" t="s">
        <v>55</v>
      </c>
      <c r="E22" s="7" t="s">
        <v>84</v>
      </c>
      <c r="F22" s="7">
        <v>60</v>
      </c>
      <c r="H22" s="7">
        <v>28</v>
      </c>
      <c r="J22" s="7">
        <v>60</v>
      </c>
      <c r="L22" s="7">
        <v>60</v>
      </c>
      <c r="N22" s="7">
        <v>60</v>
      </c>
      <c r="P22" s="7">
        <f t="shared" si="0"/>
        <v>268</v>
      </c>
      <c r="R22" s="7">
        <v>18</v>
      </c>
      <c r="S22" s="47"/>
      <c r="W22" s="47"/>
    </row>
    <row r="23" spans="1:23" s="12" customFormat="1" ht="12.75">
      <c r="A23" s="7" t="s">
        <v>14</v>
      </c>
      <c r="B23" s="7" t="s">
        <v>107</v>
      </c>
      <c r="C23" s="7"/>
      <c r="D23" s="7" t="s">
        <v>98</v>
      </c>
      <c r="E23" s="7" t="s">
        <v>108</v>
      </c>
      <c r="F23" s="7">
        <v>39</v>
      </c>
      <c r="G23" s="7"/>
      <c r="H23" s="7">
        <v>60</v>
      </c>
      <c r="I23" s="7"/>
      <c r="J23" s="7">
        <v>60</v>
      </c>
      <c r="K23" s="7"/>
      <c r="L23" s="7">
        <v>60</v>
      </c>
      <c r="M23" s="7"/>
      <c r="N23" s="7">
        <v>43</v>
      </c>
      <c r="O23" s="7"/>
      <c r="P23" s="7">
        <f t="shared" si="0"/>
        <v>262</v>
      </c>
      <c r="Q23" s="7"/>
      <c r="R23" s="7">
        <v>16</v>
      </c>
      <c r="S23" s="47"/>
      <c r="T23" s="7"/>
      <c r="U23" s="7"/>
      <c r="V23" s="7"/>
      <c r="W23" s="47"/>
    </row>
    <row r="24" spans="1:23" s="7" customFormat="1" ht="13.5" customHeight="1">
      <c r="A24" s="7" t="s">
        <v>11</v>
      </c>
      <c r="B24" s="7" t="s">
        <v>35</v>
      </c>
      <c r="C24" s="7" t="s">
        <v>36</v>
      </c>
      <c r="D24" s="7" t="s">
        <v>29</v>
      </c>
      <c r="E24" s="7" t="s">
        <v>30</v>
      </c>
      <c r="F24" s="7">
        <v>30</v>
      </c>
      <c r="H24" s="7">
        <v>60</v>
      </c>
      <c r="J24" s="7">
        <v>37</v>
      </c>
      <c r="L24" s="7">
        <v>38</v>
      </c>
      <c r="N24" s="7">
        <v>60</v>
      </c>
      <c r="P24" s="7">
        <f t="shared" si="0"/>
        <v>225</v>
      </c>
      <c r="R24" s="7">
        <v>15</v>
      </c>
      <c r="S24" s="47"/>
      <c r="W24" s="47"/>
    </row>
    <row r="25" spans="1:23" s="7" customFormat="1" ht="13.5" customHeight="1">
      <c r="A25" s="7" t="s">
        <v>15</v>
      </c>
      <c r="B25" s="7" t="s">
        <v>93</v>
      </c>
      <c r="C25" s="7" t="s">
        <v>34</v>
      </c>
      <c r="D25" s="7" t="s">
        <v>28</v>
      </c>
      <c r="E25" s="25" t="s">
        <v>94</v>
      </c>
      <c r="F25" s="7">
        <v>35</v>
      </c>
      <c r="H25" s="7">
        <v>40</v>
      </c>
      <c r="J25" s="7">
        <v>30</v>
      </c>
      <c r="L25" s="7">
        <v>32</v>
      </c>
      <c r="N25" s="7">
        <v>28</v>
      </c>
      <c r="P25" s="7">
        <f t="shared" si="0"/>
        <v>165</v>
      </c>
      <c r="R25" s="7">
        <v>14</v>
      </c>
      <c r="S25" s="47"/>
      <c r="V25" s="25"/>
      <c r="W25" s="47"/>
    </row>
    <row r="26" spans="1:18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7" customFormat="1" ht="13.5" customHeight="1">
      <c r="A27" s="18"/>
      <c r="B27" s="15" t="s">
        <v>129</v>
      </c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34" s="7" customFormat="1" ht="13.5" customHeight="1">
      <c r="A28" s="19" t="s">
        <v>9</v>
      </c>
      <c r="B28" s="19" t="s">
        <v>78</v>
      </c>
      <c r="C28" s="19"/>
      <c r="D28" s="19" t="s">
        <v>63</v>
      </c>
      <c r="E28" s="19" t="s">
        <v>92</v>
      </c>
      <c r="F28" s="19"/>
      <c r="G28" s="19"/>
      <c r="H28" s="19"/>
      <c r="I28" s="19"/>
      <c r="J28" s="19">
        <v>600</v>
      </c>
      <c r="K28" s="19"/>
      <c r="L28" s="19"/>
      <c r="M28" s="19"/>
      <c r="N28" s="19"/>
      <c r="O28" s="19"/>
      <c r="P28" s="19"/>
      <c r="Q28" s="19"/>
      <c r="R28" s="19">
        <v>30</v>
      </c>
      <c r="S28" s="50"/>
      <c r="T28" s="26"/>
      <c r="U28" s="26"/>
      <c r="V28" s="26"/>
      <c r="W28" s="50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7" customFormat="1" ht="13.5" customHeight="1">
      <c r="A29" s="19" t="s">
        <v>10</v>
      </c>
      <c r="B29" s="19" t="s">
        <v>105</v>
      </c>
      <c r="C29" s="19"/>
      <c r="D29" s="19" t="s">
        <v>100</v>
      </c>
      <c r="E29" s="19" t="s">
        <v>106</v>
      </c>
      <c r="F29" s="19">
        <v>99</v>
      </c>
      <c r="G29" s="19"/>
      <c r="H29" s="19">
        <v>120</v>
      </c>
      <c r="I29" s="19"/>
      <c r="J29" s="19">
        <v>120</v>
      </c>
      <c r="K29" s="19"/>
      <c r="L29" s="19">
        <v>120</v>
      </c>
      <c r="M29" s="19"/>
      <c r="N29" s="19">
        <v>120</v>
      </c>
      <c r="O29" s="19"/>
      <c r="P29" s="19">
        <f>SUM(F29:O29)</f>
        <v>579</v>
      </c>
      <c r="Q29" s="19"/>
      <c r="R29" s="19">
        <v>25</v>
      </c>
      <c r="S29" s="50"/>
      <c r="T29" s="26"/>
      <c r="U29" s="26"/>
      <c r="V29" s="26"/>
      <c r="W29" s="50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7" customFormat="1" ht="13.5" customHeight="1">
      <c r="A30" s="19" t="s">
        <v>12</v>
      </c>
      <c r="B30" s="19" t="s">
        <v>163</v>
      </c>
      <c r="C30" s="19"/>
      <c r="D30" s="19" t="s">
        <v>21</v>
      </c>
      <c r="E30" s="51" t="s">
        <v>164</v>
      </c>
      <c r="F30" s="19">
        <v>112</v>
      </c>
      <c r="G30" s="19"/>
      <c r="H30" s="19">
        <v>120</v>
      </c>
      <c r="I30" s="19"/>
      <c r="J30" s="19">
        <v>98</v>
      </c>
      <c r="K30" s="19"/>
      <c r="L30" s="19">
        <v>120</v>
      </c>
      <c r="M30" s="19"/>
      <c r="N30" s="19">
        <v>120</v>
      </c>
      <c r="O30" s="19"/>
      <c r="P30" s="19">
        <f>SUM(F30:O30)</f>
        <v>570</v>
      </c>
      <c r="Q30" s="19"/>
      <c r="R30" s="19">
        <v>21</v>
      </c>
      <c r="S30" s="50"/>
      <c r="T30" s="26"/>
      <c r="U30" s="26"/>
      <c r="V30" s="31"/>
      <c r="W30" s="50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7" customFormat="1" ht="13.5" customHeight="1">
      <c r="A31" s="19" t="s">
        <v>13</v>
      </c>
      <c r="B31" s="19" t="s">
        <v>103</v>
      </c>
      <c r="C31" s="19"/>
      <c r="D31" s="19" t="s">
        <v>7</v>
      </c>
      <c r="E31" s="19" t="s">
        <v>104</v>
      </c>
      <c r="F31" s="19">
        <v>61</v>
      </c>
      <c r="G31" s="19"/>
      <c r="H31" s="19">
        <v>120</v>
      </c>
      <c r="I31" s="19"/>
      <c r="J31" s="19">
        <v>120</v>
      </c>
      <c r="K31" s="19"/>
      <c r="L31" s="19">
        <v>120</v>
      </c>
      <c r="M31" s="19"/>
      <c r="N31" s="19">
        <v>25</v>
      </c>
      <c r="O31" s="19"/>
      <c r="P31" s="19">
        <f>SUM(F31:O31)</f>
        <v>446</v>
      </c>
      <c r="Q31" s="19"/>
      <c r="R31" s="19">
        <v>18</v>
      </c>
      <c r="S31" s="50"/>
      <c r="T31" s="26"/>
      <c r="U31" s="26"/>
      <c r="V31" s="26"/>
      <c r="W31" s="50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7" customFormat="1" ht="13.5" customHeight="1">
      <c r="A32" s="19" t="s">
        <v>14</v>
      </c>
      <c r="B32" s="19" t="s">
        <v>165</v>
      </c>
      <c r="C32" s="19" t="s">
        <v>20</v>
      </c>
      <c r="D32" s="19" t="s">
        <v>28</v>
      </c>
      <c r="E32" s="51" t="s">
        <v>166</v>
      </c>
      <c r="F32" s="19">
        <v>60</v>
      </c>
      <c r="G32" s="19"/>
      <c r="H32" s="19">
        <v>120</v>
      </c>
      <c r="I32" s="19"/>
      <c r="J32" s="19">
        <v>76</v>
      </c>
      <c r="K32" s="19"/>
      <c r="L32" s="19">
        <v>45</v>
      </c>
      <c r="M32" s="19"/>
      <c r="N32" s="19">
        <v>42</v>
      </c>
      <c r="O32" s="19"/>
      <c r="P32" s="19">
        <f>SUM(F32:O32)</f>
        <v>343</v>
      </c>
      <c r="Q32" s="19"/>
      <c r="R32" s="19">
        <v>16</v>
      </c>
      <c r="S32" s="50"/>
      <c r="T32" s="26"/>
      <c r="U32" s="26"/>
      <c r="V32" s="31"/>
      <c r="W32" s="50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7" customFormat="1" ht="13.5" customHeight="1">
      <c r="A33" s="19"/>
      <c r="B33" s="19"/>
      <c r="C33" s="19"/>
      <c r="D33" s="19"/>
      <c r="E33" s="5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19" s="7" customFormat="1" ht="13.5" customHeight="1">
      <c r="A34" s="19"/>
      <c r="B34" s="15" t="s">
        <v>42</v>
      </c>
      <c r="C34" s="1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52" t="s">
        <v>40</v>
      </c>
      <c r="R34" s="53"/>
      <c r="S34" s="12"/>
    </row>
    <row r="35" spans="1:22" s="7" customFormat="1" ht="13.5" customHeight="1">
      <c r="A35" s="53" t="s">
        <v>9</v>
      </c>
      <c r="B35" s="53" t="s">
        <v>138</v>
      </c>
      <c r="C35" s="53"/>
      <c r="D35" s="53" t="s">
        <v>139</v>
      </c>
      <c r="E35" s="53" t="s">
        <v>140</v>
      </c>
      <c r="F35" s="53"/>
      <c r="G35" s="53"/>
      <c r="H35" s="53"/>
      <c r="I35" s="53"/>
      <c r="J35" s="53">
        <v>900</v>
      </c>
      <c r="K35" s="53"/>
      <c r="L35" s="53">
        <v>300</v>
      </c>
      <c r="M35" s="53">
        <v>260</v>
      </c>
      <c r="N35" s="53"/>
      <c r="O35" s="53"/>
      <c r="P35" s="53">
        <f aca="true" t="shared" si="1" ref="P35:P46">SUM(F35:O35)</f>
        <v>1460</v>
      </c>
      <c r="Q35" s="54">
        <v>1260</v>
      </c>
      <c r="R35" s="53">
        <v>30</v>
      </c>
      <c r="S35" s="50"/>
      <c r="T35" s="26"/>
      <c r="U35" s="26"/>
      <c r="V35" s="50"/>
    </row>
    <row r="36" spans="1:22" s="7" customFormat="1" ht="13.5" customHeight="1">
      <c r="A36" s="53" t="s">
        <v>10</v>
      </c>
      <c r="B36" s="53" t="s">
        <v>167</v>
      </c>
      <c r="C36" s="53"/>
      <c r="D36" s="53" t="s">
        <v>7</v>
      </c>
      <c r="E36" s="53" t="s">
        <v>168</v>
      </c>
      <c r="F36" s="53"/>
      <c r="G36" s="53"/>
      <c r="H36" s="53"/>
      <c r="I36" s="53"/>
      <c r="J36" s="53">
        <v>900</v>
      </c>
      <c r="K36" s="53"/>
      <c r="L36" s="53">
        <v>300</v>
      </c>
      <c r="M36" s="53">
        <v>229</v>
      </c>
      <c r="N36" s="53"/>
      <c r="O36" s="53"/>
      <c r="P36" s="53">
        <f t="shared" si="1"/>
        <v>1429</v>
      </c>
      <c r="Q36" s="54">
        <v>1260</v>
      </c>
      <c r="R36" s="53">
        <v>25</v>
      </c>
      <c r="S36" s="50"/>
      <c r="T36" s="26"/>
      <c r="U36" s="26"/>
      <c r="V36" s="50"/>
    </row>
    <row r="37" spans="1:22" s="7" customFormat="1" ht="13.5" customHeight="1">
      <c r="A37" s="53" t="s">
        <v>12</v>
      </c>
      <c r="B37" s="53" t="s">
        <v>62</v>
      </c>
      <c r="C37" s="53"/>
      <c r="D37" s="53" t="s">
        <v>80</v>
      </c>
      <c r="E37" s="53" t="s">
        <v>77</v>
      </c>
      <c r="F37" s="53"/>
      <c r="G37" s="53"/>
      <c r="H37" s="53"/>
      <c r="I37" s="53"/>
      <c r="J37" s="53">
        <v>900</v>
      </c>
      <c r="K37" s="53"/>
      <c r="L37" s="53">
        <v>300</v>
      </c>
      <c r="M37" s="53">
        <v>212</v>
      </c>
      <c r="N37" s="53"/>
      <c r="O37" s="53"/>
      <c r="P37" s="53">
        <f t="shared" si="1"/>
        <v>1412</v>
      </c>
      <c r="Q37" s="54">
        <f>SUM(P37*1.4)</f>
        <v>1976.8</v>
      </c>
      <c r="R37" s="53">
        <v>21</v>
      </c>
      <c r="S37" s="50"/>
      <c r="T37" s="26"/>
      <c r="U37" s="26"/>
      <c r="V37" s="50"/>
    </row>
    <row r="38" spans="1:22" s="7" customFormat="1" ht="13.5" customHeight="1">
      <c r="A38" s="53" t="s">
        <v>13</v>
      </c>
      <c r="B38" s="53" t="s">
        <v>58</v>
      </c>
      <c r="C38" s="53"/>
      <c r="D38" s="53" t="s">
        <v>7</v>
      </c>
      <c r="E38" s="53" t="s">
        <v>32</v>
      </c>
      <c r="F38" s="53"/>
      <c r="G38" s="53"/>
      <c r="H38" s="53"/>
      <c r="I38" s="53"/>
      <c r="J38" s="53">
        <v>900</v>
      </c>
      <c r="K38" s="53"/>
      <c r="L38" s="53">
        <v>300</v>
      </c>
      <c r="M38" s="53">
        <v>154</v>
      </c>
      <c r="N38" s="53"/>
      <c r="O38" s="53"/>
      <c r="P38" s="53">
        <f t="shared" si="1"/>
        <v>1354</v>
      </c>
      <c r="Q38" s="54">
        <v>1260</v>
      </c>
      <c r="R38" s="53">
        <v>18</v>
      </c>
      <c r="S38" s="50"/>
      <c r="T38" s="26"/>
      <c r="U38" s="26"/>
      <c r="V38" s="50"/>
    </row>
    <row r="39" spans="1:22" s="7" customFormat="1" ht="13.5" customHeight="1">
      <c r="A39" s="53" t="s">
        <v>14</v>
      </c>
      <c r="B39" s="53" t="s">
        <v>107</v>
      </c>
      <c r="C39" s="53"/>
      <c r="D39" s="53" t="s">
        <v>98</v>
      </c>
      <c r="E39" s="53" t="s">
        <v>108</v>
      </c>
      <c r="F39" s="53"/>
      <c r="G39" s="53"/>
      <c r="H39" s="53"/>
      <c r="I39" s="53"/>
      <c r="J39" s="53">
        <v>900</v>
      </c>
      <c r="K39" s="53"/>
      <c r="L39" s="53">
        <v>155</v>
      </c>
      <c r="M39" s="53"/>
      <c r="N39" s="53"/>
      <c r="O39" s="53"/>
      <c r="P39" s="53">
        <f t="shared" si="1"/>
        <v>1055</v>
      </c>
      <c r="Q39" s="54">
        <v>1260</v>
      </c>
      <c r="R39" s="53">
        <v>16</v>
      </c>
      <c r="S39" s="50"/>
      <c r="T39" s="26"/>
      <c r="U39" s="26"/>
      <c r="V39" s="50"/>
    </row>
    <row r="40" spans="1:22" s="7" customFormat="1" ht="13.5" customHeight="1">
      <c r="A40" s="53" t="s">
        <v>11</v>
      </c>
      <c r="B40" s="53" t="s">
        <v>169</v>
      </c>
      <c r="C40" s="53"/>
      <c r="D40" s="53" t="s">
        <v>29</v>
      </c>
      <c r="E40" s="53" t="s">
        <v>170</v>
      </c>
      <c r="F40" s="53"/>
      <c r="G40" s="53"/>
      <c r="H40" s="53"/>
      <c r="I40" s="53"/>
      <c r="J40" s="53">
        <v>900</v>
      </c>
      <c r="K40" s="53"/>
      <c r="L40" s="53"/>
      <c r="M40" s="53"/>
      <c r="N40" s="53"/>
      <c r="O40" s="53"/>
      <c r="P40" s="53">
        <f t="shared" si="1"/>
        <v>900</v>
      </c>
      <c r="Q40" s="54">
        <v>1260</v>
      </c>
      <c r="R40" s="53">
        <v>15</v>
      </c>
      <c r="S40" s="50"/>
      <c r="T40" s="26"/>
      <c r="U40" s="26"/>
      <c r="V40" s="50"/>
    </row>
    <row r="41" spans="1:22" s="7" customFormat="1" ht="13.5" customHeight="1">
      <c r="A41" s="53" t="s">
        <v>15</v>
      </c>
      <c r="B41" s="53" t="s">
        <v>97</v>
      </c>
      <c r="C41" s="53"/>
      <c r="D41" s="53" t="s">
        <v>98</v>
      </c>
      <c r="E41" s="53" t="s">
        <v>99</v>
      </c>
      <c r="F41" s="53">
        <v>150</v>
      </c>
      <c r="G41" s="53"/>
      <c r="H41" s="53">
        <v>180</v>
      </c>
      <c r="I41" s="53"/>
      <c r="J41" s="53">
        <v>180</v>
      </c>
      <c r="K41" s="53"/>
      <c r="L41" s="53">
        <v>180</v>
      </c>
      <c r="M41" s="53"/>
      <c r="N41" s="53">
        <v>180</v>
      </c>
      <c r="O41" s="53"/>
      <c r="P41" s="53">
        <f t="shared" si="1"/>
        <v>870</v>
      </c>
      <c r="Q41" s="54">
        <f aca="true" t="shared" si="2" ref="Q41:Q46">SUM(P41*1.4)</f>
        <v>1218</v>
      </c>
      <c r="R41" s="53">
        <v>14</v>
      </c>
      <c r="S41" s="50"/>
      <c r="T41" s="26"/>
      <c r="U41" s="26"/>
      <c r="V41" s="50"/>
    </row>
    <row r="42" spans="1:22" s="7" customFormat="1" ht="13.5" customHeight="1">
      <c r="A42" s="53" t="s">
        <v>16</v>
      </c>
      <c r="B42" s="53" t="s">
        <v>135</v>
      </c>
      <c r="C42" s="53"/>
      <c r="D42" s="53" t="s">
        <v>136</v>
      </c>
      <c r="E42" s="53" t="s">
        <v>137</v>
      </c>
      <c r="F42" s="53">
        <v>145</v>
      </c>
      <c r="G42" s="53"/>
      <c r="H42" s="53">
        <v>180</v>
      </c>
      <c r="I42" s="53"/>
      <c r="J42" s="53">
        <v>180</v>
      </c>
      <c r="K42" s="53"/>
      <c r="L42" s="53">
        <v>180</v>
      </c>
      <c r="M42" s="53"/>
      <c r="N42" s="53">
        <v>180</v>
      </c>
      <c r="O42" s="53"/>
      <c r="P42" s="53">
        <f t="shared" si="1"/>
        <v>865</v>
      </c>
      <c r="Q42" s="54">
        <f t="shared" si="2"/>
        <v>1211</v>
      </c>
      <c r="R42" s="53">
        <v>13</v>
      </c>
      <c r="S42" s="50"/>
      <c r="T42" s="26"/>
      <c r="U42" s="26"/>
      <c r="V42" s="50"/>
    </row>
    <row r="43" spans="1:22" s="7" customFormat="1" ht="13.5" customHeight="1">
      <c r="A43" s="53" t="s">
        <v>17</v>
      </c>
      <c r="B43" s="53" t="s">
        <v>31</v>
      </c>
      <c r="C43" s="53"/>
      <c r="D43" s="53" t="s">
        <v>8</v>
      </c>
      <c r="E43" s="53" t="s">
        <v>52</v>
      </c>
      <c r="F43" s="53">
        <v>180</v>
      </c>
      <c r="G43" s="53"/>
      <c r="H43" s="53">
        <v>180</v>
      </c>
      <c r="I43" s="53"/>
      <c r="J43" s="53">
        <v>167</v>
      </c>
      <c r="K43" s="53"/>
      <c r="L43" s="53">
        <v>140</v>
      </c>
      <c r="M43" s="53"/>
      <c r="N43" s="53">
        <v>100</v>
      </c>
      <c r="O43" s="53"/>
      <c r="P43" s="53">
        <f t="shared" si="1"/>
        <v>767</v>
      </c>
      <c r="Q43" s="54">
        <f t="shared" si="2"/>
        <v>1073.8</v>
      </c>
      <c r="R43" s="53">
        <v>12</v>
      </c>
      <c r="S43" s="50"/>
      <c r="T43" s="26"/>
      <c r="U43" s="26"/>
      <c r="V43" s="50"/>
    </row>
    <row r="44" spans="1:22" s="7" customFormat="1" ht="13.5" customHeight="1">
      <c r="A44" s="53" t="s">
        <v>18</v>
      </c>
      <c r="B44" s="53" t="s">
        <v>171</v>
      </c>
      <c r="C44" s="53"/>
      <c r="D44" s="53" t="s">
        <v>7</v>
      </c>
      <c r="E44" s="53" t="s">
        <v>172</v>
      </c>
      <c r="F44" s="53">
        <v>130</v>
      </c>
      <c r="G44" s="53"/>
      <c r="H44" s="53">
        <v>180</v>
      </c>
      <c r="I44" s="53"/>
      <c r="J44" s="53">
        <v>180</v>
      </c>
      <c r="K44" s="53"/>
      <c r="L44" s="53">
        <v>56</v>
      </c>
      <c r="M44" s="53"/>
      <c r="N44" s="53">
        <v>180</v>
      </c>
      <c r="O44" s="53"/>
      <c r="P44" s="53">
        <f t="shared" si="1"/>
        <v>726</v>
      </c>
      <c r="Q44" s="54">
        <f t="shared" si="2"/>
        <v>1016.4</v>
      </c>
      <c r="R44" s="53">
        <v>11</v>
      </c>
      <c r="S44" s="50"/>
      <c r="T44" s="26"/>
      <c r="U44" s="26"/>
      <c r="V44" s="50"/>
    </row>
    <row r="45" spans="1:22" s="7" customFormat="1" ht="13.5" customHeight="1">
      <c r="A45" s="53" t="s">
        <v>101</v>
      </c>
      <c r="B45" s="53" t="s">
        <v>110</v>
      </c>
      <c r="C45" s="53"/>
      <c r="D45" s="53" t="s">
        <v>111</v>
      </c>
      <c r="E45" s="53" t="s">
        <v>112</v>
      </c>
      <c r="F45" s="53">
        <v>180</v>
      </c>
      <c r="G45" s="53"/>
      <c r="H45" s="53">
        <v>180</v>
      </c>
      <c r="I45" s="53"/>
      <c r="J45" s="53">
        <v>140</v>
      </c>
      <c r="K45" s="53"/>
      <c r="L45" s="53">
        <v>74</v>
      </c>
      <c r="M45" s="53"/>
      <c r="N45" s="53">
        <v>125</v>
      </c>
      <c r="O45" s="53"/>
      <c r="P45" s="53">
        <f t="shared" si="1"/>
        <v>699</v>
      </c>
      <c r="Q45" s="54">
        <f t="shared" si="2"/>
        <v>978.5999999999999</v>
      </c>
      <c r="R45" s="53">
        <v>10</v>
      </c>
      <c r="S45" s="50"/>
      <c r="T45" s="26"/>
      <c r="U45" s="26"/>
      <c r="V45" s="50"/>
    </row>
    <row r="46" spans="1:22" s="7" customFormat="1" ht="13.5" customHeight="1">
      <c r="A46" s="53" t="s">
        <v>102</v>
      </c>
      <c r="B46" s="53" t="s">
        <v>173</v>
      </c>
      <c r="C46" s="53"/>
      <c r="D46" s="53" t="s">
        <v>29</v>
      </c>
      <c r="E46" s="53" t="s">
        <v>174</v>
      </c>
      <c r="F46" s="53">
        <v>180</v>
      </c>
      <c r="G46" s="53"/>
      <c r="H46" s="53">
        <v>56</v>
      </c>
      <c r="I46" s="53"/>
      <c r="J46" s="53">
        <v>50</v>
      </c>
      <c r="K46" s="53"/>
      <c r="L46" s="53">
        <v>49</v>
      </c>
      <c r="M46" s="53"/>
      <c r="N46" s="53"/>
      <c r="O46" s="53"/>
      <c r="P46" s="53">
        <f t="shared" si="1"/>
        <v>335</v>
      </c>
      <c r="Q46" s="54">
        <f t="shared" si="2"/>
        <v>468.99999999999994</v>
      </c>
      <c r="R46" s="53">
        <v>9</v>
      </c>
      <c r="S46" s="50"/>
      <c r="T46" s="50"/>
      <c r="U46" s="50"/>
      <c r="V46" s="50"/>
    </row>
    <row r="47" spans="1:18" s="12" customFormat="1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53"/>
    </row>
    <row r="48" spans="1:18" s="12" customFormat="1" ht="12.75">
      <c r="A48" s="53"/>
      <c r="B48" s="15" t="s">
        <v>113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55"/>
      <c r="R48" s="19"/>
    </row>
    <row r="49" spans="1:23" s="12" customFormat="1" ht="15">
      <c r="A49" s="19" t="s">
        <v>9</v>
      </c>
      <c r="B49" s="19" t="s">
        <v>114</v>
      </c>
      <c r="C49" s="19"/>
      <c r="D49" s="19" t="s">
        <v>7</v>
      </c>
      <c r="E49" s="19" t="s">
        <v>115</v>
      </c>
      <c r="F49" s="19">
        <v>180</v>
      </c>
      <c r="G49" s="19"/>
      <c r="H49" s="19">
        <v>63</v>
      </c>
      <c r="I49" s="19"/>
      <c r="J49" s="19">
        <v>118</v>
      </c>
      <c r="K49" s="19"/>
      <c r="L49" s="19">
        <v>180</v>
      </c>
      <c r="M49" s="19"/>
      <c r="N49" s="19">
        <v>39</v>
      </c>
      <c r="O49" s="19"/>
      <c r="P49" s="19">
        <f>SUM(F49:O49)</f>
        <v>580</v>
      </c>
      <c r="Q49" s="55">
        <f>SUM(P49*1.4)</f>
        <v>812</v>
      </c>
      <c r="R49" s="19">
        <v>30</v>
      </c>
      <c r="S49" s="50"/>
      <c r="T49" s="26"/>
      <c r="U49" s="26"/>
      <c r="V49" s="26"/>
      <c r="W49" s="50"/>
    </row>
    <row r="50" spans="1:23" s="12" customFormat="1" ht="15">
      <c r="A50" s="19" t="s">
        <v>10</v>
      </c>
      <c r="B50" s="19" t="s">
        <v>175</v>
      </c>
      <c r="C50" s="19"/>
      <c r="D50" s="19" t="s">
        <v>109</v>
      </c>
      <c r="E50" s="19" t="s">
        <v>176</v>
      </c>
      <c r="F50" s="19">
        <v>66</v>
      </c>
      <c r="G50" s="19"/>
      <c r="H50" s="19"/>
      <c r="I50" s="19"/>
      <c r="J50" s="19"/>
      <c r="K50" s="19"/>
      <c r="L50" s="19"/>
      <c r="M50" s="19"/>
      <c r="N50" s="19"/>
      <c r="O50" s="19"/>
      <c r="P50" s="19">
        <f>SUM(F50:O50)</f>
        <v>66</v>
      </c>
      <c r="Q50" s="55">
        <f>SUM(P50*1.4)</f>
        <v>92.39999999999999</v>
      </c>
      <c r="R50" s="19">
        <v>25</v>
      </c>
      <c r="S50" s="50"/>
      <c r="T50" s="26"/>
      <c r="U50" s="26"/>
      <c r="V50" s="26"/>
      <c r="W50" s="50"/>
    </row>
    <row r="51" spans="1:23" s="12" customFormat="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55"/>
      <c r="R51" s="19"/>
      <c r="S51" s="50"/>
      <c r="T51" s="26"/>
      <c r="U51" s="26"/>
      <c r="V51" s="26"/>
      <c r="W51" s="50"/>
    </row>
    <row r="52" spans="1:23" s="12" customFormat="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55"/>
      <c r="R52" s="19"/>
      <c r="W52" s="7"/>
    </row>
    <row r="53" spans="1:18" s="7" customFormat="1" ht="13.5" customHeight="1">
      <c r="A53" s="19"/>
      <c r="B53" s="15" t="s">
        <v>87</v>
      </c>
      <c r="C53" s="1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52" t="s">
        <v>40</v>
      </c>
      <c r="R53" s="53"/>
    </row>
    <row r="54" spans="1:18" s="7" customFormat="1" ht="13.5" customHeight="1">
      <c r="A54" s="53" t="s">
        <v>9</v>
      </c>
      <c r="B54" s="53" t="s">
        <v>88</v>
      </c>
      <c r="C54" s="53"/>
      <c r="D54" s="53" t="s">
        <v>7</v>
      </c>
      <c r="E54" s="53" t="s">
        <v>89</v>
      </c>
      <c r="F54" s="53">
        <v>61</v>
      </c>
      <c r="G54" s="53"/>
      <c r="H54" s="53">
        <v>118</v>
      </c>
      <c r="I54" s="53"/>
      <c r="J54" s="53">
        <v>52</v>
      </c>
      <c r="K54" s="53"/>
      <c r="L54" s="53">
        <v>100</v>
      </c>
      <c r="M54" s="53"/>
      <c r="N54" s="53">
        <v>162</v>
      </c>
      <c r="O54" s="53"/>
      <c r="P54" s="53">
        <f>SUM(F54:O54)</f>
        <v>493</v>
      </c>
      <c r="Q54" s="54">
        <f>SUM(P54*1.4)</f>
        <v>690.1999999999999</v>
      </c>
      <c r="R54" s="53">
        <v>30</v>
      </c>
    </row>
    <row r="55" spans="1:18" s="7" customFormat="1" ht="13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  <c r="R55" s="53"/>
    </row>
    <row r="56" spans="1:18" s="7" customFormat="1" ht="13.5" customHeight="1">
      <c r="A56" s="53"/>
      <c r="B56" s="15" t="s">
        <v>116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23" s="7" customFormat="1" ht="13.5" customHeight="1">
      <c r="A57" s="19" t="s">
        <v>9</v>
      </c>
      <c r="B57" s="19" t="s">
        <v>64</v>
      </c>
      <c r="C57" s="19"/>
      <c r="D57" s="19" t="s">
        <v>90</v>
      </c>
      <c r="E57" s="19" t="s">
        <v>91</v>
      </c>
      <c r="F57" s="19"/>
      <c r="G57" s="19"/>
      <c r="H57" s="19"/>
      <c r="I57" s="19"/>
      <c r="J57" s="19">
        <v>500</v>
      </c>
      <c r="K57" s="19"/>
      <c r="L57" s="19"/>
      <c r="M57" s="19"/>
      <c r="N57" s="19"/>
      <c r="O57" s="19"/>
      <c r="P57" s="19">
        <f aca="true" t="shared" si="3" ref="P57:P62">SUM(F57:O57)</f>
        <v>500</v>
      </c>
      <c r="Q57" s="19"/>
      <c r="R57" s="19">
        <v>30</v>
      </c>
      <c r="S57" s="50"/>
      <c r="T57" s="26"/>
      <c r="U57" s="26"/>
      <c r="V57" s="26"/>
      <c r="W57" s="50"/>
    </row>
    <row r="58" spans="1:23" s="7" customFormat="1" ht="13.5" customHeight="1">
      <c r="A58" s="19" t="s">
        <v>10</v>
      </c>
      <c r="B58" s="19" t="s">
        <v>141</v>
      </c>
      <c r="C58" s="19"/>
      <c r="D58" s="19" t="s">
        <v>63</v>
      </c>
      <c r="E58" s="19" t="s">
        <v>142</v>
      </c>
      <c r="F58" s="19">
        <v>100</v>
      </c>
      <c r="G58" s="19"/>
      <c r="H58" s="19">
        <v>100</v>
      </c>
      <c r="I58" s="19"/>
      <c r="J58" s="19">
        <v>100</v>
      </c>
      <c r="K58" s="19"/>
      <c r="L58" s="19">
        <v>100</v>
      </c>
      <c r="M58" s="19"/>
      <c r="N58" s="19">
        <v>83</v>
      </c>
      <c r="O58" s="19"/>
      <c r="P58" s="19">
        <f t="shared" si="3"/>
        <v>483</v>
      </c>
      <c r="Q58" s="19"/>
      <c r="R58" s="19">
        <v>25</v>
      </c>
      <c r="S58" s="50"/>
      <c r="T58" s="26"/>
      <c r="U58" s="26"/>
      <c r="V58" s="26"/>
      <c r="W58" s="50"/>
    </row>
    <row r="59" spans="1:23" s="7" customFormat="1" ht="13.5" customHeight="1">
      <c r="A59" s="19" t="s">
        <v>12</v>
      </c>
      <c r="B59" s="19" t="s">
        <v>177</v>
      </c>
      <c r="C59" s="19"/>
      <c r="D59" s="19" t="s">
        <v>21</v>
      </c>
      <c r="E59" s="19" t="s">
        <v>178</v>
      </c>
      <c r="F59" s="19">
        <v>100</v>
      </c>
      <c r="G59" s="19"/>
      <c r="H59" s="19">
        <v>70</v>
      </c>
      <c r="I59" s="19"/>
      <c r="J59" s="19">
        <v>100</v>
      </c>
      <c r="K59" s="19"/>
      <c r="L59" s="19">
        <v>100</v>
      </c>
      <c r="M59" s="19"/>
      <c r="N59" s="19">
        <v>100</v>
      </c>
      <c r="O59" s="19"/>
      <c r="P59" s="19">
        <f t="shared" si="3"/>
        <v>470</v>
      </c>
      <c r="Q59" s="19"/>
      <c r="R59" s="19">
        <v>21</v>
      </c>
      <c r="S59" s="50"/>
      <c r="T59" s="50"/>
      <c r="U59" s="50"/>
      <c r="V59" s="50"/>
      <c r="W59" s="50"/>
    </row>
    <row r="60" spans="1:23" s="7" customFormat="1" ht="13.5" customHeight="1">
      <c r="A60" s="19" t="s">
        <v>13</v>
      </c>
      <c r="B60" s="19" t="s">
        <v>59</v>
      </c>
      <c r="C60" s="19"/>
      <c r="D60" s="19" t="s">
        <v>60</v>
      </c>
      <c r="E60" s="19" t="s">
        <v>61</v>
      </c>
      <c r="F60" s="19">
        <v>100</v>
      </c>
      <c r="G60" s="19"/>
      <c r="H60" s="19">
        <v>68</v>
      </c>
      <c r="I60" s="19"/>
      <c r="J60" s="19">
        <v>100</v>
      </c>
      <c r="K60" s="19"/>
      <c r="L60" s="19">
        <v>100</v>
      </c>
      <c r="M60" s="19"/>
      <c r="N60" s="19">
        <v>100</v>
      </c>
      <c r="O60" s="19"/>
      <c r="P60" s="19">
        <f t="shared" si="3"/>
        <v>468</v>
      </c>
      <c r="Q60" s="19"/>
      <c r="R60" s="19">
        <v>18</v>
      </c>
      <c r="S60" s="50"/>
      <c r="T60" s="26"/>
      <c r="U60" s="26"/>
      <c r="V60" s="26"/>
      <c r="W60" s="50"/>
    </row>
    <row r="61" spans="1:23" s="7" customFormat="1" ht="13.5" customHeight="1">
      <c r="A61" s="19" t="s">
        <v>14</v>
      </c>
      <c r="B61" s="19" t="s">
        <v>119</v>
      </c>
      <c r="C61" s="19"/>
      <c r="D61" s="19" t="s">
        <v>8</v>
      </c>
      <c r="E61" s="19" t="s">
        <v>120</v>
      </c>
      <c r="F61" s="19">
        <v>100</v>
      </c>
      <c r="G61" s="19"/>
      <c r="H61" s="19">
        <v>96</v>
      </c>
      <c r="I61" s="19"/>
      <c r="J61" s="19">
        <v>58</v>
      </c>
      <c r="K61" s="19"/>
      <c r="L61" s="19">
        <v>100</v>
      </c>
      <c r="M61" s="19"/>
      <c r="N61" s="19">
        <v>91</v>
      </c>
      <c r="O61" s="19"/>
      <c r="P61" s="19">
        <f t="shared" si="3"/>
        <v>445</v>
      </c>
      <c r="Q61" s="19"/>
      <c r="R61" s="19">
        <v>16</v>
      </c>
      <c r="S61" s="50"/>
      <c r="T61" s="26"/>
      <c r="U61" s="26"/>
      <c r="V61" s="26"/>
      <c r="W61" s="50"/>
    </row>
    <row r="62" spans="1:23" s="7" customFormat="1" ht="13.5" customHeight="1">
      <c r="A62" s="19" t="s">
        <v>11</v>
      </c>
      <c r="B62" s="19" t="s">
        <v>143</v>
      </c>
      <c r="C62" s="19"/>
      <c r="D62" s="19" t="s">
        <v>134</v>
      </c>
      <c r="E62" s="19" t="s">
        <v>144</v>
      </c>
      <c r="F62" s="19">
        <v>60</v>
      </c>
      <c r="G62" s="19"/>
      <c r="H62" s="19">
        <v>58</v>
      </c>
      <c r="I62" s="19"/>
      <c r="J62" s="19">
        <v>52</v>
      </c>
      <c r="K62" s="19"/>
      <c r="L62" s="19">
        <v>68</v>
      </c>
      <c r="M62" s="19"/>
      <c r="N62" s="19">
        <v>42</v>
      </c>
      <c r="O62" s="19"/>
      <c r="P62" s="19">
        <f t="shared" si="3"/>
        <v>280</v>
      </c>
      <c r="Q62" s="55"/>
      <c r="R62" s="19">
        <v>15</v>
      </c>
      <c r="S62" s="50"/>
      <c r="T62" s="26"/>
      <c r="U62" s="26"/>
      <c r="V62" s="26"/>
      <c r="W62" s="50"/>
    </row>
    <row r="63" spans="1:18" s="7" customFormat="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7" customFormat="1" ht="13.5" customHeight="1">
      <c r="A64" s="19"/>
      <c r="B64" s="15" t="s">
        <v>130</v>
      </c>
      <c r="C64" s="1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23" s="7" customFormat="1" ht="13.5" customHeight="1">
      <c r="A65" s="19" t="s">
        <v>9</v>
      </c>
      <c r="B65" s="19" t="s">
        <v>117</v>
      </c>
      <c r="C65" s="19"/>
      <c r="D65" s="19" t="s">
        <v>63</v>
      </c>
      <c r="E65" s="19" t="s">
        <v>118</v>
      </c>
      <c r="F65" s="19"/>
      <c r="G65" s="19"/>
      <c r="H65" s="19"/>
      <c r="I65" s="19"/>
      <c r="J65" s="19">
        <v>600</v>
      </c>
      <c r="K65" s="19"/>
      <c r="L65" s="19"/>
      <c r="M65" s="19"/>
      <c r="N65" s="19"/>
      <c r="O65" s="19"/>
      <c r="P65" s="19">
        <f aca="true" t="shared" si="4" ref="P65:P71">SUM(F65:O65)</f>
        <v>600</v>
      </c>
      <c r="Q65" s="19"/>
      <c r="R65" s="19">
        <v>30</v>
      </c>
      <c r="S65" s="50"/>
      <c r="T65" s="26"/>
      <c r="U65" s="26"/>
      <c r="V65" s="26"/>
      <c r="W65" s="50"/>
    </row>
    <row r="66" spans="1:23" s="7" customFormat="1" ht="15">
      <c r="A66" s="19" t="s">
        <v>10</v>
      </c>
      <c r="B66" s="19" t="s">
        <v>141</v>
      </c>
      <c r="C66" s="19"/>
      <c r="D66" s="19" t="s">
        <v>63</v>
      </c>
      <c r="E66" s="19" t="s">
        <v>142</v>
      </c>
      <c r="F66" s="19">
        <v>120</v>
      </c>
      <c r="G66" s="19"/>
      <c r="H66" s="19">
        <v>120</v>
      </c>
      <c r="I66" s="19"/>
      <c r="J66" s="19">
        <v>120</v>
      </c>
      <c r="K66" s="19"/>
      <c r="L66" s="19">
        <v>112</v>
      </c>
      <c r="M66" s="19"/>
      <c r="N66" s="19">
        <v>120</v>
      </c>
      <c r="O66" s="19"/>
      <c r="P66" s="19">
        <f t="shared" si="4"/>
        <v>592</v>
      </c>
      <c r="Q66" s="19"/>
      <c r="R66" s="19">
        <v>25</v>
      </c>
      <c r="S66" s="50"/>
      <c r="T66" s="26"/>
      <c r="U66" s="26"/>
      <c r="V66" s="26"/>
      <c r="W66" s="50"/>
    </row>
    <row r="67" spans="1:23" s="7" customFormat="1" ht="15">
      <c r="A67" s="19" t="s">
        <v>12</v>
      </c>
      <c r="B67" s="19" t="s">
        <v>181</v>
      </c>
      <c r="C67" s="19"/>
      <c r="D67" s="19" t="s">
        <v>109</v>
      </c>
      <c r="E67" s="19" t="s">
        <v>182</v>
      </c>
      <c r="F67" s="19">
        <v>120</v>
      </c>
      <c r="G67" s="19"/>
      <c r="H67" s="19">
        <v>105</v>
      </c>
      <c r="I67" s="19"/>
      <c r="J67" s="19">
        <v>120</v>
      </c>
      <c r="K67" s="19"/>
      <c r="L67" s="19">
        <v>120</v>
      </c>
      <c r="M67" s="19"/>
      <c r="N67" s="19">
        <v>120</v>
      </c>
      <c r="O67" s="19"/>
      <c r="P67" s="19">
        <f t="shared" si="4"/>
        <v>585</v>
      </c>
      <c r="Q67" s="19"/>
      <c r="R67" s="19">
        <v>21</v>
      </c>
      <c r="S67" s="50"/>
      <c r="T67" s="26"/>
      <c r="U67" s="26"/>
      <c r="V67" s="26"/>
      <c r="W67" s="50"/>
    </row>
    <row r="68" spans="1:23" s="7" customFormat="1" ht="15">
      <c r="A68" s="19" t="s">
        <v>13</v>
      </c>
      <c r="B68" s="19" t="s">
        <v>180</v>
      </c>
      <c r="C68" s="19"/>
      <c r="D68" s="19" t="s">
        <v>69</v>
      </c>
      <c r="E68" s="19" t="s">
        <v>179</v>
      </c>
      <c r="F68" s="19">
        <v>120</v>
      </c>
      <c r="G68" s="19"/>
      <c r="H68" s="19">
        <v>120</v>
      </c>
      <c r="I68" s="19"/>
      <c r="J68" s="19">
        <v>95</v>
      </c>
      <c r="K68" s="19"/>
      <c r="L68" s="19">
        <v>120</v>
      </c>
      <c r="M68" s="19"/>
      <c r="N68" s="19">
        <v>120</v>
      </c>
      <c r="O68" s="19"/>
      <c r="P68" s="19">
        <f t="shared" si="4"/>
        <v>575</v>
      </c>
      <c r="Q68" s="19"/>
      <c r="R68" s="19">
        <v>18</v>
      </c>
      <c r="S68" s="50"/>
      <c r="T68" s="50"/>
      <c r="U68" s="50"/>
      <c r="V68" s="50"/>
      <c r="W68" s="50"/>
    </row>
    <row r="69" spans="1:23" ht="15">
      <c r="A69" s="19" t="s">
        <v>14</v>
      </c>
      <c r="B69" s="19" t="s">
        <v>64</v>
      </c>
      <c r="C69" s="19"/>
      <c r="D69" s="19" t="s">
        <v>90</v>
      </c>
      <c r="E69" s="19" t="s">
        <v>91</v>
      </c>
      <c r="F69" s="19">
        <v>100</v>
      </c>
      <c r="G69" s="19"/>
      <c r="H69" s="19">
        <v>120</v>
      </c>
      <c r="I69" s="19"/>
      <c r="J69" s="19">
        <v>97</v>
      </c>
      <c r="K69" s="19"/>
      <c r="L69" s="19">
        <v>120</v>
      </c>
      <c r="M69" s="19"/>
      <c r="N69" s="19">
        <v>120</v>
      </c>
      <c r="O69" s="19"/>
      <c r="P69" s="19">
        <f t="shared" si="4"/>
        <v>557</v>
      </c>
      <c r="Q69" s="19"/>
      <c r="R69" s="19">
        <v>16</v>
      </c>
      <c r="S69" s="50"/>
      <c r="T69" s="26"/>
      <c r="U69" s="26"/>
      <c r="V69" s="26"/>
      <c r="W69" s="50"/>
    </row>
    <row r="70" spans="1:23" ht="15">
      <c r="A70" s="19" t="s">
        <v>11</v>
      </c>
      <c r="B70" s="19" t="s">
        <v>183</v>
      </c>
      <c r="C70" s="19"/>
      <c r="D70" s="19" t="s">
        <v>21</v>
      </c>
      <c r="E70" s="19" t="s">
        <v>184</v>
      </c>
      <c r="F70" s="19">
        <v>77</v>
      </c>
      <c r="G70" s="19"/>
      <c r="H70" s="19">
        <v>120</v>
      </c>
      <c r="I70" s="19"/>
      <c r="J70" s="19">
        <v>73</v>
      </c>
      <c r="K70" s="19"/>
      <c r="L70" s="19">
        <v>79</v>
      </c>
      <c r="M70" s="19"/>
      <c r="N70" s="19">
        <v>120</v>
      </c>
      <c r="O70" s="19"/>
      <c r="P70" s="19">
        <f t="shared" si="4"/>
        <v>469</v>
      </c>
      <c r="Q70" s="19"/>
      <c r="R70" s="19">
        <v>15</v>
      </c>
      <c r="S70" s="50"/>
      <c r="T70" s="50"/>
      <c r="U70" s="50"/>
      <c r="V70" s="50"/>
      <c r="W70" s="50"/>
    </row>
    <row r="71" spans="1:23" ht="15">
      <c r="A71" s="19" t="s">
        <v>15</v>
      </c>
      <c r="B71" s="19" t="s">
        <v>171</v>
      </c>
      <c r="C71" s="19"/>
      <c r="D71" s="19" t="s">
        <v>7</v>
      </c>
      <c r="E71" s="19" t="s">
        <v>172</v>
      </c>
      <c r="F71" s="19">
        <v>120</v>
      </c>
      <c r="G71" s="19"/>
      <c r="H71" s="19">
        <v>47</v>
      </c>
      <c r="I71" s="19"/>
      <c r="J71" s="19"/>
      <c r="K71" s="19"/>
      <c r="L71" s="19"/>
      <c r="M71" s="19"/>
      <c r="N71" s="19"/>
      <c r="O71" s="19"/>
      <c r="P71" s="19">
        <f t="shared" si="4"/>
        <v>167</v>
      </c>
      <c r="Q71" s="19"/>
      <c r="R71" s="19">
        <v>14</v>
      </c>
      <c r="S71" s="50"/>
      <c r="T71" s="26"/>
      <c r="U71" s="26"/>
      <c r="V71" s="26"/>
      <c r="W71" s="50"/>
    </row>
    <row r="72" spans="1:18" s="7" customFormat="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7" customFormat="1" ht="13.5" customHeight="1">
      <c r="A73" s="19"/>
      <c r="B73" s="15" t="s">
        <v>43</v>
      </c>
      <c r="C73" s="1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52" t="s">
        <v>40</v>
      </c>
      <c r="R73" s="53"/>
    </row>
    <row r="74" spans="1:23" s="7" customFormat="1" ht="13.5" customHeight="1">
      <c r="A74" s="53" t="s">
        <v>9</v>
      </c>
      <c r="B74" s="53" t="s">
        <v>185</v>
      </c>
      <c r="C74" s="53"/>
      <c r="D74" s="53" t="s">
        <v>186</v>
      </c>
      <c r="E74" s="53" t="s">
        <v>187</v>
      </c>
      <c r="F74" s="53"/>
      <c r="G74" s="53"/>
      <c r="H74" s="53"/>
      <c r="I74" s="53"/>
      <c r="J74" s="53">
        <v>900</v>
      </c>
      <c r="K74" s="53"/>
      <c r="L74" s="53"/>
      <c r="M74" s="53"/>
      <c r="N74" s="53"/>
      <c r="O74" s="53"/>
      <c r="P74" s="53">
        <f>SUM(F74:O74)</f>
        <v>900</v>
      </c>
      <c r="Q74" s="54">
        <f>SUM(P74*1.4)</f>
        <v>1260</v>
      </c>
      <c r="R74" s="53">
        <v>30</v>
      </c>
      <c r="S74" s="50"/>
      <c r="T74" s="26"/>
      <c r="U74" s="26"/>
      <c r="V74" s="26"/>
      <c r="W74" s="50"/>
    </row>
    <row r="75" spans="1:23" s="7" customFormat="1" ht="13.5" customHeight="1">
      <c r="A75" s="53" t="s">
        <v>10</v>
      </c>
      <c r="B75" s="53" t="s">
        <v>22</v>
      </c>
      <c r="C75" s="53"/>
      <c r="D75" s="53" t="s">
        <v>7</v>
      </c>
      <c r="E75" s="53" t="s">
        <v>23</v>
      </c>
      <c r="F75" s="53">
        <v>137</v>
      </c>
      <c r="G75" s="53"/>
      <c r="H75" s="53">
        <v>180</v>
      </c>
      <c r="I75" s="53"/>
      <c r="J75" s="53">
        <v>180</v>
      </c>
      <c r="K75" s="53"/>
      <c r="L75" s="53">
        <v>180</v>
      </c>
      <c r="M75" s="53"/>
      <c r="N75" s="53">
        <v>180</v>
      </c>
      <c r="O75" s="53"/>
      <c r="P75" s="53">
        <f>SUM(F75:O75)</f>
        <v>857</v>
      </c>
      <c r="Q75" s="54">
        <f>SUM(P75*1.4)</f>
        <v>1199.8</v>
      </c>
      <c r="R75" s="53">
        <v>25</v>
      </c>
      <c r="S75" s="50"/>
      <c r="T75" s="26"/>
      <c r="U75" s="26"/>
      <c r="V75" s="26"/>
      <c r="W75" s="50"/>
    </row>
    <row r="76" spans="1:23" s="7" customFormat="1" ht="13.5" customHeight="1">
      <c r="A76" s="53" t="s">
        <v>12</v>
      </c>
      <c r="B76" s="53" t="s">
        <v>145</v>
      </c>
      <c r="C76" s="53"/>
      <c r="D76" s="53" t="s">
        <v>7</v>
      </c>
      <c r="E76" s="53" t="s">
        <v>146</v>
      </c>
      <c r="F76" s="53">
        <v>122</v>
      </c>
      <c r="G76" s="53"/>
      <c r="H76" s="53">
        <v>180</v>
      </c>
      <c r="I76" s="53"/>
      <c r="J76" s="53">
        <v>180</v>
      </c>
      <c r="K76" s="53"/>
      <c r="L76" s="53">
        <v>124</v>
      </c>
      <c r="M76" s="53"/>
      <c r="N76" s="53">
        <v>170</v>
      </c>
      <c r="O76" s="53"/>
      <c r="P76" s="53">
        <f>SUM(F76:O76)</f>
        <v>776</v>
      </c>
      <c r="Q76" s="54">
        <f>SUM(P76*1.4)</f>
        <v>1086.3999999999999</v>
      </c>
      <c r="R76" s="53">
        <v>21</v>
      </c>
      <c r="S76" s="50"/>
      <c r="T76" s="26"/>
      <c r="U76" s="26"/>
      <c r="V76" s="26"/>
      <c r="W76" s="50"/>
    </row>
    <row r="77" spans="1:23" s="7" customFormat="1" ht="13.5" customHeight="1">
      <c r="A77" s="53" t="s">
        <v>13</v>
      </c>
      <c r="B77" s="53" t="s">
        <v>143</v>
      </c>
      <c r="C77" s="53"/>
      <c r="D77" s="53" t="s">
        <v>134</v>
      </c>
      <c r="E77" s="53" t="s">
        <v>144</v>
      </c>
      <c r="F77" s="53">
        <v>36</v>
      </c>
      <c r="G77" s="53"/>
      <c r="H77" s="53"/>
      <c r="I77" s="53"/>
      <c r="J77" s="53"/>
      <c r="K77" s="53"/>
      <c r="L77" s="53"/>
      <c r="M77" s="53"/>
      <c r="N77" s="53"/>
      <c r="O77" s="53"/>
      <c r="P77" s="53">
        <f>SUM(F77:O77)</f>
        <v>36</v>
      </c>
      <c r="Q77" s="54">
        <f>SUM(P77*1.4)</f>
        <v>50.4</v>
      </c>
      <c r="R77" s="53">
        <v>18</v>
      </c>
      <c r="S77" s="50"/>
      <c r="T77" s="26"/>
      <c r="U77" s="26"/>
      <c r="V77" s="26"/>
      <c r="W77" s="50"/>
    </row>
    <row r="78" spans="1:18" s="7" customFormat="1" ht="13.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4"/>
      <c r="R78" s="53"/>
    </row>
    <row r="79" spans="1:22" s="7" customFormat="1" ht="13.5" customHeight="1">
      <c r="A79" s="53"/>
      <c r="B79" s="15" t="s">
        <v>188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55"/>
      <c r="R79" s="19"/>
      <c r="S79" s="8"/>
      <c r="T79" s="12"/>
      <c r="U79" s="12"/>
      <c r="V79" s="12"/>
    </row>
    <row r="80" spans="1:23" s="7" customFormat="1" ht="13.5" customHeight="1">
      <c r="A80" s="19" t="s">
        <v>9</v>
      </c>
      <c r="B80" s="19" t="s">
        <v>160</v>
      </c>
      <c r="C80" s="19"/>
      <c r="D80" s="19" t="s">
        <v>161</v>
      </c>
      <c r="E80" s="19" t="s">
        <v>162</v>
      </c>
      <c r="F80" s="19">
        <v>35</v>
      </c>
      <c r="G80" s="19"/>
      <c r="H80" s="19">
        <v>90</v>
      </c>
      <c r="I80" s="19"/>
      <c r="J80" s="19">
        <v>120</v>
      </c>
      <c r="K80" s="19"/>
      <c r="L80" s="19">
        <v>71</v>
      </c>
      <c r="M80" s="19"/>
      <c r="N80" s="19">
        <v>120</v>
      </c>
      <c r="O80" s="19"/>
      <c r="P80" s="19">
        <f>SUM(F80:O80)</f>
        <v>436</v>
      </c>
      <c r="Q80" s="55"/>
      <c r="R80" s="19">
        <v>30</v>
      </c>
      <c r="S80" s="50"/>
      <c r="T80" s="26"/>
      <c r="U80" s="26"/>
      <c r="V80" s="26"/>
      <c r="W80" s="50"/>
    </row>
    <row r="81" spans="1:23" s="7" customFormat="1" ht="13.5" customHeight="1">
      <c r="A81" s="19" t="s">
        <v>10</v>
      </c>
      <c r="B81" s="19" t="s">
        <v>143</v>
      </c>
      <c r="C81" s="19"/>
      <c r="D81" s="19" t="s">
        <v>134</v>
      </c>
      <c r="E81" s="19" t="s">
        <v>144</v>
      </c>
      <c r="F81" s="19">
        <v>10</v>
      </c>
      <c r="G81" s="19"/>
      <c r="H81" s="19">
        <v>11</v>
      </c>
      <c r="I81" s="19"/>
      <c r="J81" s="19">
        <v>14</v>
      </c>
      <c r="K81" s="19"/>
      <c r="L81" s="19">
        <v>15</v>
      </c>
      <c r="M81" s="19"/>
      <c r="N81" s="19">
        <v>10</v>
      </c>
      <c r="O81" s="19"/>
      <c r="P81" s="19">
        <f>SUM(F81:O81)</f>
        <v>60</v>
      </c>
      <c r="Q81" s="55"/>
      <c r="R81" s="19">
        <v>25</v>
      </c>
      <c r="S81" s="50"/>
      <c r="T81" s="26"/>
      <c r="U81" s="26"/>
      <c r="V81" s="26"/>
      <c r="W81" s="50"/>
    </row>
    <row r="82" spans="1:18" s="7" customFormat="1" ht="13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55"/>
      <c r="R82" s="19"/>
    </row>
    <row r="83" spans="1:18" s="7" customFormat="1" ht="13.5" customHeight="1">
      <c r="A83" s="19"/>
      <c r="B83" s="15" t="s">
        <v>131</v>
      </c>
      <c r="C83" s="1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23" s="7" customFormat="1" ht="13.5" customHeight="1">
      <c r="A84" s="19" t="s">
        <v>9</v>
      </c>
      <c r="B84" s="19" t="s">
        <v>121</v>
      </c>
      <c r="C84" s="19"/>
      <c r="D84" s="19" t="s">
        <v>7</v>
      </c>
      <c r="E84" s="19" t="s">
        <v>122</v>
      </c>
      <c r="F84" s="19">
        <v>120</v>
      </c>
      <c r="G84" s="19"/>
      <c r="H84" s="19">
        <v>120</v>
      </c>
      <c r="I84" s="19"/>
      <c r="J84" s="19">
        <v>80</v>
      </c>
      <c r="K84" s="19"/>
      <c r="L84" s="19">
        <v>52</v>
      </c>
      <c r="M84" s="19"/>
      <c r="N84" s="19">
        <v>120</v>
      </c>
      <c r="O84" s="19"/>
      <c r="P84" s="19">
        <f>SUM(F84:O84)</f>
        <v>492</v>
      </c>
      <c r="Q84" s="55"/>
      <c r="R84" s="19">
        <v>30</v>
      </c>
      <c r="S84" s="50"/>
      <c r="T84" s="26"/>
      <c r="U84" s="26"/>
      <c r="V84" s="26"/>
      <c r="W84" s="50"/>
    </row>
    <row r="85" spans="1:23" s="7" customFormat="1" ht="13.5" customHeight="1">
      <c r="A85" s="19" t="s">
        <v>10</v>
      </c>
      <c r="B85" s="19" t="s">
        <v>67</v>
      </c>
      <c r="C85" s="19"/>
      <c r="D85" s="19" t="s">
        <v>7</v>
      </c>
      <c r="E85" s="19" t="s">
        <v>68</v>
      </c>
      <c r="F85" s="19">
        <v>65</v>
      </c>
      <c r="G85" s="19"/>
      <c r="H85" s="19">
        <v>55</v>
      </c>
      <c r="I85" s="19"/>
      <c r="J85" s="19">
        <v>102</v>
      </c>
      <c r="K85" s="19"/>
      <c r="L85" s="19">
        <v>120</v>
      </c>
      <c r="M85" s="19"/>
      <c r="N85" s="19">
        <v>89</v>
      </c>
      <c r="O85" s="19"/>
      <c r="P85" s="19">
        <f>SUM(F85:O85)</f>
        <v>431</v>
      </c>
      <c r="Q85" s="55"/>
      <c r="R85" s="19">
        <v>25</v>
      </c>
      <c r="S85" s="50"/>
      <c r="T85" s="26"/>
      <c r="U85" s="26"/>
      <c r="V85" s="26"/>
      <c r="W85" s="50"/>
    </row>
    <row r="86" spans="1:23" s="12" customFormat="1" ht="15">
      <c r="A86" s="19" t="s">
        <v>12</v>
      </c>
      <c r="B86" s="19" t="s">
        <v>65</v>
      </c>
      <c r="C86" s="19"/>
      <c r="D86" s="19" t="s">
        <v>69</v>
      </c>
      <c r="E86" s="19" t="s">
        <v>66</v>
      </c>
      <c r="F86" s="19">
        <v>120</v>
      </c>
      <c r="G86" s="19"/>
      <c r="H86" s="19"/>
      <c r="I86" s="19"/>
      <c r="J86" s="19"/>
      <c r="K86" s="19"/>
      <c r="L86" s="19"/>
      <c r="M86" s="19"/>
      <c r="N86" s="19"/>
      <c r="O86" s="19"/>
      <c r="P86" s="19">
        <f>SUM(F86:O86)</f>
        <v>120</v>
      </c>
      <c r="Q86" s="19"/>
      <c r="R86" s="19">
        <v>21</v>
      </c>
      <c r="S86" s="50"/>
      <c r="T86" s="26"/>
      <c r="U86" s="26"/>
      <c r="V86" s="26"/>
      <c r="W86" s="50"/>
    </row>
    <row r="87" spans="1:23" s="12" customFormat="1" ht="15">
      <c r="A87" s="19" t="s">
        <v>13</v>
      </c>
      <c r="B87" s="19" t="s">
        <v>154</v>
      </c>
      <c r="C87" s="19"/>
      <c r="D87" s="19" t="s">
        <v>69</v>
      </c>
      <c r="E87" s="19" t="s">
        <v>155</v>
      </c>
      <c r="F87" s="19">
        <v>0</v>
      </c>
      <c r="G87" s="19"/>
      <c r="H87" s="19">
        <v>42</v>
      </c>
      <c r="I87" s="19"/>
      <c r="J87" s="19"/>
      <c r="K87" s="19"/>
      <c r="L87" s="19"/>
      <c r="M87" s="19"/>
      <c r="N87" s="19"/>
      <c r="O87" s="19"/>
      <c r="P87" s="19">
        <f>SUM(F87:O87)</f>
        <v>42</v>
      </c>
      <c r="Q87" s="19"/>
      <c r="R87" s="19">
        <v>18</v>
      </c>
      <c r="S87" s="50"/>
      <c r="T87" s="26"/>
      <c r="U87" s="26"/>
      <c r="V87" s="26"/>
      <c r="W87" s="50"/>
    </row>
    <row r="88" spans="1:18" s="7" customFormat="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7" customFormat="1" ht="13.5" customHeight="1">
      <c r="A89" s="19"/>
      <c r="B89" s="15" t="s">
        <v>44</v>
      </c>
      <c r="C89" s="1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23" s="7" customFormat="1" ht="13.5" customHeight="1">
      <c r="A90" s="19" t="s">
        <v>9</v>
      </c>
      <c r="B90" s="19" t="s">
        <v>53</v>
      </c>
      <c r="C90" s="19" t="s">
        <v>27</v>
      </c>
      <c r="D90" s="19" t="s">
        <v>29</v>
      </c>
      <c r="E90" s="19" t="s">
        <v>81</v>
      </c>
      <c r="F90" s="19">
        <v>40</v>
      </c>
      <c r="G90" s="19">
        <v>29</v>
      </c>
      <c r="H90" s="19">
        <v>31</v>
      </c>
      <c r="I90" s="19">
        <v>14</v>
      </c>
      <c r="J90" s="19">
        <v>45</v>
      </c>
      <c r="K90" s="19">
        <v>60</v>
      </c>
      <c r="L90" s="19">
        <v>21</v>
      </c>
      <c r="M90" s="19">
        <v>60</v>
      </c>
      <c r="N90" s="19">
        <v>26</v>
      </c>
      <c r="O90" s="19">
        <v>36</v>
      </c>
      <c r="P90" s="19">
        <f>SUM(F90:O90)</f>
        <v>362</v>
      </c>
      <c r="Q90" s="19"/>
      <c r="R90" s="19">
        <v>30</v>
      </c>
      <c r="S90" s="50"/>
      <c r="T90" s="26"/>
      <c r="U90" s="26"/>
      <c r="V90" s="26"/>
      <c r="W90" s="50"/>
    </row>
    <row r="91" spans="1:23" s="7" customFormat="1" ht="13.5" customHeight="1">
      <c r="A91" s="19" t="s">
        <v>10</v>
      </c>
      <c r="B91" s="19" t="s">
        <v>189</v>
      </c>
      <c r="C91" s="19" t="s">
        <v>34</v>
      </c>
      <c r="D91" s="19" t="s">
        <v>28</v>
      </c>
      <c r="E91" s="51" t="s">
        <v>94</v>
      </c>
      <c r="F91" s="19">
        <v>15</v>
      </c>
      <c r="G91" s="19">
        <v>13</v>
      </c>
      <c r="H91" s="19">
        <v>13</v>
      </c>
      <c r="I91" s="19">
        <v>5</v>
      </c>
      <c r="J91" s="19">
        <v>16</v>
      </c>
      <c r="K91" s="19">
        <v>17</v>
      </c>
      <c r="L91" s="19">
        <v>4</v>
      </c>
      <c r="M91" s="19">
        <v>15</v>
      </c>
      <c r="N91" s="19">
        <v>16</v>
      </c>
      <c r="O91" s="19">
        <v>9</v>
      </c>
      <c r="P91" s="19">
        <f>SUM(F91:O91)</f>
        <v>123</v>
      </c>
      <c r="Q91" s="19"/>
      <c r="R91" s="19">
        <v>25</v>
      </c>
      <c r="S91" s="50"/>
      <c r="T91" s="26"/>
      <c r="U91" s="26"/>
      <c r="V91" s="31"/>
      <c r="W91" s="50"/>
    </row>
    <row r="92" spans="1:18" s="7" customFormat="1" ht="13.5" customHeight="1">
      <c r="A92" s="19"/>
      <c r="B92" s="19"/>
      <c r="C92" s="19"/>
      <c r="D92" s="19"/>
      <c r="E92" s="51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s="7" customFormat="1" ht="13.5" customHeight="1">
      <c r="A93" s="19"/>
      <c r="B93" s="15" t="s">
        <v>45</v>
      </c>
      <c r="C93" s="1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23" s="7" customFormat="1" ht="13.5" customHeight="1">
      <c r="A94" s="19" t="s">
        <v>9</v>
      </c>
      <c r="B94" s="61" t="s">
        <v>163</v>
      </c>
      <c r="C94" s="19"/>
      <c r="D94" s="19" t="s">
        <v>21</v>
      </c>
      <c r="E94" s="51" t="s">
        <v>164</v>
      </c>
      <c r="F94" s="19">
        <v>60</v>
      </c>
      <c r="G94" s="19">
        <v>40</v>
      </c>
      <c r="H94" s="19">
        <v>33</v>
      </c>
      <c r="I94" s="19">
        <v>60</v>
      </c>
      <c r="J94" s="19">
        <v>60</v>
      </c>
      <c r="K94" s="19">
        <v>60</v>
      </c>
      <c r="L94" s="19">
        <v>60</v>
      </c>
      <c r="M94" s="19">
        <v>55</v>
      </c>
      <c r="N94" s="19">
        <v>38</v>
      </c>
      <c r="O94" s="19">
        <v>60</v>
      </c>
      <c r="P94" s="19">
        <f aca="true" t="shared" si="5" ref="P94:P102">SUM(F94:O94)</f>
        <v>526</v>
      </c>
      <c r="Q94" s="19"/>
      <c r="R94" s="19">
        <v>30</v>
      </c>
      <c r="S94" s="19"/>
      <c r="T94" s="19"/>
      <c r="U94" s="26"/>
      <c r="V94" s="26"/>
      <c r="W94" s="50"/>
    </row>
    <row r="95" spans="1:23" s="7" customFormat="1" ht="13.5" customHeight="1">
      <c r="A95" s="19" t="s">
        <v>10</v>
      </c>
      <c r="B95" s="61" t="s">
        <v>190</v>
      </c>
      <c r="C95" s="19"/>
      <c r="D95" s="19" t="s">
        <v>21</v>
      </c>
      <c r="E95" s="51" t="s">
        <v>191</v>
      </c>
      <c r="F95" s="19">
        <v>39</v>
      </c>
      <c r="G95" s="19">
        <v>60</v>
      </c>
      <c r="H95" s="19">
        <v>53</v>
      </c>
      <c r="I95" s="19">
        <v>47</v>
      </c>
      <c r="J95" s="19">
        <v>60</v>
      </c>
      <c r="K95" s="19">
        <v>45</v>
      </c>
      <c r="L95" s="19">
        <v>33</v>
      </c>
      <c r="M95" s="19">
        <v>60</v>
      </c>
      <c r="N95" s="19">
        <v>60</v>
      </c>
      <c r="O95" s="19">
        <v>48</v>
      </c>
      <c r="P95" s="19">
        <f t="shared" si="5"/>
        <v>505</v>
      </c>
      <c r="Q95" s="19"/>
      <c r="R95" s="19">
        <v>25</v>
      </c>
      <c r="S95" s="19"/>
      <c r="T95" s="19"/>
      <c r="U95" s="26"/>
      <c r="V95" s="26"/>
      <c r="W95" s="50"/>
    </row>
    <row r="96" spans="1:23" s="7" customFormat="1" ht="15">
      <c r="A96" s="19" t="s">
        <v>12</v>
      </c>
      <c r="B96" s="61" t="s">
        <v>83</v>
      </c>
      <c r="C96" s="19" t="s">
        <v>36</v>
      </c>
      <c r="D96" s="19" t="s">
        <v>55</v>
      </c>
      <c r="E96" s="19" t="s">
        <v>84</v>
      </c>
      <c r="F96" s="19">
        <v>42</v>
      </c>
      <c r="G96" s="19">
        <v>60</v>
      </c>
      <c r="H96" s="19">
        <v>45</v>
      </c>
      <c r="I96" s="19">
        <v>60</v>
      </c>
      <c r="J96" s="19">
        <v>41</v>
      </c>
      <c r="K96" s="19">
        <v>35</v>
      </c>
      <c r="L96" s="19">
        <v>60</v>
      </c>
      <c r="M96" s="19">
        <v>55</v>
      </c>
      <c r="N96" s="19">
        <v>52</v>
      </c>
      <c r="O96" s="19">
        <v>26</v>
      </c>
      <c r="P96" s="19">
        <f t="shared" si="5"/>
        <v>476</v>
      </c>
      <c r="Q96" s="19"/>
      <c r="R96" s="19">
        <v>21</v>
      </c>
      <c r="S96" s="19"/>
      <c r="T96" s="19"/>
      <c r="U96" s="26"/>
      <c r="V96" s="26"/>
      <c r="W96" s="50"/>
    </row>
    <row r="97" spans="1:23" ht="15">
      <c r="A97" s="19" t="s">
        <v>13</v>
      </c>
      <c r="B97" s="61" t="s">
        <v>147</v>
      </c>
      <c r="C97" s="19"/>
      <c r="D97" s="19" t="s">
        <v>55</v>
      </c>
      <c r="E97" s="19" t="s">
        <v>148</v>
      </c>
      <c r="F97" s="19">
        <v>60</v>
      </c>
      <c r="G97" s="19">
        <v>30</v>
      </c>
      <c r="H97" s="19">
        <v>37</v>
      </c>
      <c r="I97" s="19">
        <v>47</v>
      </c>
      <c r="J97" s="19">
        <v>54</v>
      </c>
      <c r="K97" s="19">
        <v>17</v>
      </c>
      <c r="L97" s="19">
        <v>43</v>
      </c>
      <c r="M97" s="19">
        <v>56</v>
      </c>
      <c r="N97" s="19">
        <v>51</v>
      </c>
      <c r="O97" s="19">
        <v>60</v>
      </c>
      <c r="P97" s="19">
        <f t="shared" si="5"/>
        <v>455</v>
      </c>
      <c r="Q97" s="19"/>
      <c r="R97" s="19">
        <v>18</v>
      </c>
      <c r="S97" s="19"/>
      <c r="T97" s="19"/>
      <c r="U97" s="26"/>
      <c r="V97" s="31"/>
      <c r="W97" s="50"/>
    </row>
    <row r="98" spans="1:23" s="7" customFormat="1" ht="13.5" customHeight="1">
      <c r="A98" s="19" t="s">
        <v>14</v>
      </c>
      <c r="B98" s="61" t="s">
        <v>37</v>
      </c>
      <c r="C98" s="19"/>
      <c r="D98" s="19" t="s">
        <v>29</v>
      </c>
      <c r="E98" s="19" t="s">
        <v>38</v>
      </c>
      <c r="F98" s="19">
        <v>60</v>
      </c>
      <c r="G98" s="19">
        <v>18</v>
      </c>
      <c r="H98" s="19">
        <v>30</v>
      </c>
      <c r="I98" s="19">
        <v>39</v>
      </c>
      <c r="J98" s="19">
        <v>31</v>
      </c>
      <c r="K98" s="19">
        <v>30</v>
      </c>
      <c r="L98" s="19">
        <v>48</v>
      </c>
      <c r="M98" s="19">
        <v>60</v>
      </c>
      <c r="N98" s="19">
        <v>32</v>
      </c>
      <c r="O98" s="19">
        <v>60</v>
      </c>
      <c r="P98" s="19">
        <f t="shared" si="5"/>
        <v>408</v>
      </c>
      <c r="Q98" s="19"/>
      <c r="R98" s="19">
        <v>16</v>
      </c>
      <c r="S98" s="19"/>
      <c r="T98" s="19"/>
      <c r="U98" s="26"/>
      <c r="V98" s="31"/>
      <c r="W98" s="50"/>
    </row>
    <row r="99" spans="1:23" s="7" customFormat="1" ht="15">
      <c r="A99" s="19" t="s">
        <v>11</v>
      </c>
      <c r="B99" s="61" t="s">
        <v>192</v>
      </c>
      <c r="C99" s="19"/>
      <c r="D99" s="19" t="s">
        <v>29</v>
      </c>
      <c r="E99" s="19" t="s">
        <v>82</v>
      </c>
      <c r="F99" s="19">
        <v>23</v>
      </c>
      <c r="G99" s="19">
        <v>30</v>
      </c>
      <c r="H99" s="19">
        <v>55</v>
      </c>
      <c r="I99" s="19">
        <v>60</v>
      </c>
      <c r="J99" s="19">
        <v>60</v>
      </c>
      <c r="K99" s="19">
        <v>26</v>
      </c>
      <c r="L99" s="19">
        <v>38</v>
      </c>
      <c r="M99" s="19">
        <v>45</v>
      </c>
      <c r="N99" s="19">
        <v>23</v>
      </c>
      <c r="O99" s="19">
        <v>19</v>
      </c>
      <c r="P99" s="19">
        <f t="shared" si="5"/>
        <v>379</v>
      </c>
      <c r="Q99" s="19"/>
      <c r="R99" s="19">
        <v>15</v>
      </c>
      <c r="S99" s="19"/>
      <c r="T99" s="19"/>
      <c r="U99" s="26"/>
      <c r="V99" s="26"/>
      <c r="W99" s="50"/>
    </row>
    <row r="100" spans="1:23" ht="15">
      <c r="A100" s="19" t="s">
        <v>15</v>
      </c>
      <c r="B100" s="61" t="s">
        <v>54</v>
      </c>
      <c r="C100" s="19" t="s">
        <v>20</v>
      </c>
      <c r="D100" s="19" t="s">
        <v>29</v>
      </c>
      <c r="E100" s="19" t="s">
        <v>79</v>
      </c>
      <c r="F100" s="19">
        <v>60</v>
      </c>
      <c r="G100" s="19">
        <v>22</v>
      </c>
      <c r="H100" s="19">
        <v>51</v>
      </c>
      <c r="I100" s="19">
        <v>22</v>
      </c>
      <c r="J100" s="19">
        <v>25</v>
      </c>
      <c r="K100" s="19">
        <v>39</v>
      </c>
      <c r="L100" s="19">
        <v>36</v>
      </c>
      <c r="M100" s="19">
        <v>18</v>
      </c>
      <c r="N100" s="19">
        <v>46</v>
      </c>
      <c r="O100" s="19">
        <v>27</v>
      </c>
      <c r="P100" s="19">
        <f t="shared" si="5"/>
        <v>346</v>
      </c>
      <c r="Q100" s="19"/>
      <c r="R100" s="19">
        <v>14</v>
      </c>
      <c r="S100" s="19"/>
      <c r="T100" s="19"/>
      <c r="U100" s="26"/>
      <c r="V100" s="26"/>
      <c r="W100" s="50"/>
    </row>
    <row r="101" spans="1:23" ht="15">
      <c r="A101" s="19" t="s">
        <v>16</v>
      </c>
      <c r="B101" s="61" t="s">
        <v>193</v>
      </c>
      <c r="C101" s="19" t="s">
        <v>20</v>
      </c>
      <c r="D101" s="19" t="s">
        <v>29</v>
      </c>
      <c r="E101" s="19" t="s">
        <v>194</v>
      </c>
      <c r="F101" s="19">
        <v>16</v>
      </c>
      <c r="G101" s="19">
        <v>5</v>
      </c>
      <c r="H101" s="19">
        <v>31</v>
      </c>
      <c r="I101" s="19">
        <v>37</v>
      </c>
      <c r="J101" s="19">
        <v>22</v>
      </c>
      <c r="K101" s="19">
        <v>55</v>
      </c>
      <c r="L101" s="19">
        <v>15</v>
      </c>
      <c r="M101" s="19">
        <v>30</v>
      </c>
      <c r="N101" s="19">
        <v>31</v>
      </c>
      <c r="O101" s="19">
        <v>25</v>
      </c>
      <c r="P101" s="19">
        <f t="shared" si="5"/>
        <v>267</v>
      </c>
      <c r="Q101" s="19"/>
      <c r="R101" s="19">
        <v>13</v>
      </c>
      <c r="S101" s="19"/>
      <c r="T101" s="19"/>
      <c r="U101" s="26"/>
      <c r="V101" s="26"/>
      <c r="W101" s="50"/>
    </row>
    <row r="102" spans="1:23" ht="15">
      <c r="A102" s="19" t="s">
        <v>17</v>
      </c>
      <c r="B102" s="61" t="s">
        <v>149</v>
      </c>
      <c r="C102" s="19" t="s">
        <v>20</v>
      </c>
      <c r="D102" s="19" t="s">
        <v>29</v>
      </c>
      <c r="E102" s="19" t="s">
        <v>150</v>
      </c>
      <c r="F102" s="19">
        <v>22</v>
      </c>
      <c r="G102" s="19">
        <v>12</v>
      </c>
      <c r="H102" s="19">
        <v>19</v>
      </c>
      <c r="I102" s="19">
        <v>14</v>
      </c>
      <c r="J102" s="19">
        <v>22</v>
      </c>
      <c r="K102" s="19">
        <v>33</v>
      </c>
      <c r="L102" s="19">
        <v>27</v>
      </c>
      <c r="M102" s="19">
        <v>31</v>
      </c>
      <c r="N102" s="19">
        <v>27</v>
      </c>
      <c r="O102" s="19">
        <v>27</v>
      </c>
      <c r="P102" s="19">
        <f t="shared" si="5"/>
        <v>234</v>
      </c>
      <c r="Q102" s="19"/>
      <c r="R102" s="19">
        <v>12</v>
      </c>
      <c r="S102" s="19"/>
      <c r="T102" s="19"/>
      <c r="U102" s="26"/>
      <c r="V102" s="26"/>
      <c r="W102" s="50"/>
    </row>
    <row r="103" spans="1:18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s="7" customFormat="1" ht="12.75">
      <c r="A104" s="19"/>
      <c r="B104" s="15" t="s">
        <v>123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7" customFormat="1" ht="12.75">
      <c r="A105" s="19" t="s">
        <v>9</v>
      </c>
      <c r="B105" s="19" t="s">
        <v>119</v>
      </c>
      <c r="C105" s="19"/>
      <c r="D105" s="19" t="s">
        <v>8</v>
      </c>
      <c r="E105" s="19" t="s">
        <v>120</v>
      </c>
      <c r="F105" s="19" t="s">
        <v>195</v>
      </c>
      <c r="G105" s="19"/>
      <c r="H105" s="19"/>
      <c r="I105" s="19"/>
      <c r="J105" s="19">
        <v>63</v>
      </c>
      <c r="K105" s="19"/>
      <c r="L105" s="19">
        <v>80</v>
      </c>
      <c r="M105" s="19"/>
      <c r="N105" s="19">
        <v>62</v>
      </c>
      <c r="O105" s="19"/>
      <c r="P105" s="19">
        <f>SUM(F105:O105)</f>
        <v>205</v>
      </c>
      <c r="Q105" s="19"/>
      <c r="R105" s="19">
        <v>30</v>
      </c>
    </row>
    <row r="106" spans="1:18" s="7" customFormat="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7" customFormat="1" ht="13.5" customHeight="1">
      <c r="A107" s="19"/>
      <c r="B107" s="15" t="s">
        <v>46</v>
      </c>
      <c r="C107" s="1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23" s="7" customFormat="1" ht="13.5" customHeight="1">
      <c r="A108" s="19" t="s">
        <v>9</v>
      </c>
      <c r="B108" s="19" t="s">
        <v>151</v>
      </c>
      <c r="C108" s="19"/>
      <c r="D108" s="19" t="s">
        <v>8</v>
      </c>
      <c r="E108" s="19" t="s">
        <v>152</v>
      </c>
      <c r="F108" s="19" t="s">
        <v>95</v>
      </c>
      <c r="G108" s="19"/>
      <c r="H108" s="19"/>
      <c r="I108" s="19"/>
      <c r="J108" s="19">
        <v>120</v>
      </c>
      <c r="K108" s="19"/>
      <c r="L108" s="19">
        <v>120</v>
      </c>
      <c r="M108" s="19"/>
      <c r="N108" s="19">
        <v>106</v>
      </c>
      <c r="O108" s="19"/>
      <c r="P108" s="19">
        <f>SUM(F108:O108)</f>
        <v>346</v>
      </c>
      <c r="Q108" s="19"/>
      <c r="R108" s="19">
        <v>30</v>
      </c>
      <c r="S108" s="50"/>
      <c r="T108" s="26"/>
      <c r="U108" s="26"/>
      <c r="V108" s="26"/>
      <c r="W108" s="50"/>
    </row>
    <row r="109" spans="1:23" s="7" customFormat="1" ht="13.5" customHeight="1">
      <c r="A109" s="19" t="s">
        <v>10</v>
      </c>
      <c r="B109" s="19" t="s">
        <v>114</v>
      </c>
      <c r="C109" s="19"/>
      <c r="D109" s="19" t="s">
        <v>7</v>
      </c>
      <c r="E109" s="19" t="s">
        <v>115</v>
      </c>
      <c r="F109" s="19" t="s">
        <v>124</v>
      </c>
      <c r="G109" s="19"/>
      <c r="H109" s="19"/>
      <c r="I109" s="19"/>
      <c r="J109" s="19">
        <v>92</v>
      </c>
      <c r="K109" s="19"/>
      <c r="L109" s="19">
        <v>120</v>
      </c>
      <c r="M109" s="19"/>
      <c r="N109" s="19">
        <v>120</v>
      </c>
      <c r="O109" s="19"/>
      <c r="P109" s="19">
        <f>SUM(F109:O109)</f>
        <v>332</v>
      </c>
      <c r="Q109" s="19"/>
      <c r="R109" s="19">
        <v>25</v>
      </c>
      <c r="S109" s="50"/>
      <c r="T109" s="26"/>
      <c r="U109" s="26"/>
      <c r="V109" s="26"/>
      <c r="W109" s="50"/>
    </row>
    <row r="110" spans="1:23" ht="15">
      <c r="A110" s="19" t="s">
        <v>12</v>
      </c>
      <c r="B110" s="19" t="s">
        <v>197</v>
      </c>
      <c r="C110" s="19"/>
      <c r="D110" s="19" t="s">
        <v>29</v>
      </c>
      <c r="E110" s="19" t="s">
        <v>198</v>
      </c>
      <c r="F110" s="19" t="s">
        <v>199</v>
      </c>
      <c r="G110" s="19"/>
      <c r="H110" s="19"/>
      <c r="I110" s="19"/>
      <c r="J110" s="19">
        <v>120</v>
      </c>
      <c r="K110" s="19"/>
      <c r="L110" s="19">
        <v>120</v>
      </c>
      <c r="M110" s="19"/>
      <c r="N110" s="19">
        <v>60</v>
      </c>
      <c r="O110" s="19"/>
      <c r="P110" s="19">
        <f>SUM(F110:O110)</f>
        <v>300</v>
      </c>
      <c r="Q110" s="19"/>
      <c r="R110" s="19">
        <v>21</v>
      </c>
      <c r="S110" s="50"/>
      <c r="T110" s="50"/>
      <c r="U110" s="50"/>
      <c r="V110" s="50"/>
      <c r="W110" s="50"/>
    </row>
    <row r="111" spans="1:23" s="7" customFormat="1" ht="15">
      <c r="A111" s="19" t="s">
        <v>13</v>
      </c>
      <c r="B111" s="19" t="s">
        <v>88</v>
      </c>
      <c r="C111" s="19"/>
      <c r="D111" s="19" t="s">
        <v>7</v>
      </c>
      <c r="E111" s="19" t="s">
        <v>89</v>
      </c>
      <c r="F111" s="19" t="s">
        <v>124</v>
      </c>
      <c r="G111" s="19"/>
      <c r="H111" s="19"/>
      <c r="I111" s="19"/>
      <c r="J111" s="19">
        <v>60</v>
      </c>
      <c r="K111" s="19"/>
      <c r="L111" s="19">
        <v>52</v>
      </c>
      <c r="M111" s="19"/>
      <c r="N111" s="19">
        <v>76</v>
      </c>
      <c r="O111" s="19"/>
      <c r="P111" s="19">
        <f>SUM(F111:O111)</f>
        <v>188</v>
      </c>
      <c r="Q111" s="19"/>
      <c r="R111" s="19">
        <v>18</v>
      </c>
      <c r="S111" s="50"/>
      <c r="T111" s="26"/>
      <c r="U111" s="26"/>
      <c r="V111" s="26"/>
      <c r="W111" s="50"/>
    </row>
    <row r="112" spans="1:18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s="7" customFormat="1" ht="15" customHeight="1">
      <c r="A113" s="19"/>
      <c r="B113" s="15" t="s">
        <v>125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s="7" customFormat="1" ht="15" customHeight="1">
      <c r="A114" s="19" t="s">
        <v>9</v>
      </c>
      <c r="B114" s="19" t="s">
        <v>119</v>
      </c>
      <c r="C114" s="19"/>
      <c r="D114" s="19" t="s">
        <v>8</v>
      </c>
      <c r="E114" s="19" t="s">
        <v>120</v>
      </c>
      <c r="F114" s="19" t="s">
        <v>196</v>
      </c>
      <c r="G114" s="19"/>
      <c r="H114" s="19"/>
      <c r="I114" s="19"/>
      <c r="J114" s="19">
        <v>21</v>
      </c>
      <c r="K114" s="19"/>
      <c r="L114" s="19"/>
      <c r="M114" s="19"/>
      <c r="N114" s="19"/>
      <c r="O114" s="19"/>
      <c r="P114" s="19">
        <f>SUM(F114:O114)</f>
        <v>21</v>
      </c>
      <c r="Q114" s="19"/>
      <c r="R114" s="19">
        <v>30</v>
      </c>
    </row>
    <row r="115" spans="1:18" s="7" customFormat="1" ht="13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s="7" customFormat="1" ht="13.5" customHeight="1">
      <c r="A116" s="19"/>
      <c r="B116" s="15" t="s">
        <v>47</v>
      </c>
      <c r="C116" s="1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22" s="7" customFormat="1" ht="13.5" customHeight="1">
      <c r="A117" s="19" t="s">
        <v>9</v>
      </c>
      <c r="B117" s="19" t="s">
        <v>24</v>
      </c>
      <c r="C117" s="19"/>
      <c r="D117" s="19" t="s">
        <v>7</v>
      </c>
      <c r="E117" s="19" t="s">
        <v>25</v>
      </c>
      <c r="F117" s="19" t="s">
        <v>41</v>
      </c>
      <c r="G117" s="19"/>
      <c r="H117" s="19"/>
      <c r="I117" s="19"/>
      <c r="J117" s="19"/>
      <c r="K117" s="19"/>
      <c r="L117" s="19">
        <v>360</v>
      </c>
      <c r="M117" s="19"/>
      <c r="N117" s="19"/>
      <c r="O117" s="19"/>
      <c r="P117" s="19">
        <f>SUM(I117:N117)</f>
        <v>360</v>
      </c>
      <c r="Q117" s="19"/>
      <c r="R117" s="19">
        <v>30</v>
      </c>
      <c r="S117" s="12"/>
      <c r="T117" s="12"/>
      <c r="U117" s="12"/>
      <c r="V117" s="12"/>
    </row>
    <row r="118" spans="1:22" s="12" customFormat="1" ht="12.75">
      <c r="A118" s="19" t="s">
        <v>10</v>
      </c>
      <c r="B118" s="19" t="s">
        <v>141</v>
      </c>
      <c r="C118" s="19"/>
      <c r="D118" s="19" t="s">
        <v>63</v>
      </c>
      <c r="E118" s="19" t="s">
        <v>142</v>
      </c>
      <c r="F118" s="19" t="s">
        <v>153</v>
      </c>
      <c r="G118" s="19"/>
      <c r="H118" s="19"/>
      <c r="I118" s="19"/>
      <c r="J118" s="19">
        <v>120</v>
      </c>
      <c r="K118" s="19"/>
      <c r="L118" s="19">
        <v>120</v>
      </c>
      <c r="M118" s="19"/>
      <c r="N118" s="19">
        <v>108</v>
      </c>
      <c r="O118" s="19"/>
      <c r="P118" s="19">
        <f>SUM(F118:O118)</f>
        <v>348</v>
      </c>
      <c r="Q118" s="19"/>
      <c r="R118" s="19">
        <v>25</v>
      </c>
      <c r="S118" s="7"/>
      <c r="T118" s="7"/>
      <c r="U118" s="7"/>
      <c r="V118" s="7"/>
    </row>
    <row r="119" spans="1:22" s="12" customFormat="1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7"/>
      <c r="T119" s="7"/>
      <c r="U119" s="7"/>
      <c r="V119" s="7"/>
    </row>
    <row r="120" spans="1:18" s="7" customFormat="1" ht="12.75">
      <c r="A120" s="19"/>
      <c r="B120" s="15" t="s">
        <v>70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23" s="7" customFormat="1" ht="15">
      <c r="A121" s="19" t="s">
        <v>9</v>
      </c>
      <c r="B121" s="19" t="s">
        <v>67</v>
      </c>
      <c r="C121" s="19"/>
      <c r="D121" s="19" t="s">
        <v>7</v>
      </c>
      <c r="E121" s="19" t="s">
        <v>68</v>
      </c>
      <c r="F121" s="19" t="s">
        <v>71</v>
      </c>
      <c r="G121" s="19"/>
      <c r="H121" s="19"/>
      <c r="I121" s="19"/>
      <c r="J121" s="19"/>
      <c r="K121" s="19"/>
      <c r="L121" s="19">
        <v>360</v>
      </c>
      <c r="M121" s="19"/>
      <c r="N121" s="19">
        <v>120</v>
      </c>
      <c r="O121" s="19"/>
      <c r="P121" s="19">
        <f>SUM(F121:O121)</f>
        <v>480</v>
      </c>
      <c r="Q121" s="19"/>
      <c r="R121" s="19">
        <v>30</v>
      </c>
      <c r="S121" s="50"/>
      <c r="T121" s="26"/>
      <c r="U121" s="26"/>
      <c r="V121" s="26"/>
      <c r="W121" s="50"/>
    </row>
    <row r="122" spans="1:23" s="7" customFormat="1" ht="15">
      <c r="A122" s="19" t="s">
        <v>10</v>
      </c>
      <c r="B122" s="19" t="s">
        <v>65</v>
      </c>
      <c r="C122" s="19"/>
      <c r="D122" s="19" t="s">
        <v>69</v>
      </c>
      <c r="E122" s="19" t="s">
        <v>66</v>
      </c>
      <c r="F122" s="19" t="s">
        <v>85</v>
      </c>
      <c r="G122" s="19"/>
      <c r="H122" s="19"/>
      <c r="I122" s="19"/>
      <c r="J122" s="19"/>
      <c r="K122" s="19"/>
      <c r="L122" s="19">
        <v>360</v>
      </c>
      <c r="M122" s="19"/>
      <c r="N122" s="19">
        <v>83</v>
      </c>
      <c r="O122" s="19"/>
      <c r="P122" s="19">
        <f>SUM(F122:O122)</f>
        <v>443</v>
      </c>
      <c r="Q122" s="19"/>
      <c r="R122" s="19">
        <v>25</v>
      </c>
      <c r="S122" s="50"/>
      <c r="T122" s="26"/>
      <c r="U122" s="26"/>
      <c r="V122" s="26"/>
      <c r="W122" s="50"/>
    </row>
    <row r="123" spans="1:23" s="7" customFormat="1" ht="15">
      <c r="A123" s="19" t="s">
        <v>12</v>
      </c>
      <c r="B123" s="19" t="s">
        <v>121</v>
      </c>
      <c r="C123" s="19"/>
      <c r="D123" s="19" t="s">
        <v>7</v>
      </c>
      <c r="E123" s="19" t="s">
        <v>122</v>
      </c>
      <c r="F123" s="19" t="s">
        <v>71</v>
      </c>
      <c r="G123" s="19"/>
      <c r="H123" s="19"/>
      <c r="I123" s="19"/>
      <c r="J123" s="19">
        <v>120</v>
      </c>
      <c r="K123" s="19"/>
      <c r="L123" s="19">
        <v>117</v>
      </c>
      <c r="M123" s="19"/>
      <c r="N123" s="19">
        <v>120</v>
      </c>
      <c r="O123" s="19"/>
      <c r="P123" s="19">
        <f>SUM(F123:O123)</f>
        <v>357</v>
      </c>
      <c r="Q123" s="19"/>
      <c r="R123" s="19">
        <v>21</v>
      </c>
      <c r="S123" s="50"/>
      <c r="T123" s="26"/>
      <c r="U123" s="26"/>
      <c r="V123" s="26"/>
      <c r="W123" s="50"/>
    </row>
    <row r="124" spans="1:23" s="7" customFormat="1" ht="15">
      <c r="A124" s="19" t="s">
        <v>13</v>
      </c>
      <c r="B124" s="19" t="s">
        <v>126</v>
      </c>
      <c r="C124" s="19"/>
      <c r="D124" s="19" t="s">
        <v>69</v>
      </c>
      <c r="E124" s="19" t="s">
        <v>127</v>
      </c>
      <c r="F124" s="19" t="s">
        <v>85</v>
      </c>
      <c r="G124" s="19"/>
      <c r="H124" s="19"/>
      <c r="I124" s="19"/>
      <c r="J124" s="19">
        <v>120</v>
      </c>
      <c r="K124" s="19"/>
      <c r="L124" s="19">
        <v>120</v>
      </c>
      <c r="M124" s="19"/>
      <c r="N124" s="19">
        <v>96</v>
      </c>
      <c r="O124" s="19"/>
      <c r="P124" s="19">
        <f>SUM(F124:O124)</f>
        <v>336</v>
      </c>
      <c r="Q124" s="19"/>
      <c r="R124" s="19">
        <v>18</v>
      </c>
      <c r="S124" s="50"/>
      <c r="T124" s="26"/>
      <c r="U124" s="26"/>
      <c r="V124" s="26"/>
      <c r="W124" s="50"/>
    </row>
    <row r="125" spans="1:23" s="7" customFormat="1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37"/>
    </row>
    <row r="126" spans="19:23" s="7" customFormat="1" ht="12.75">
      <c r="S126" s="37"/>
      <c r="T126" s="37"/>
      <c r="U126" s="37"/>
      <c r="V126" s="37"/>
      <c r="W126" s="37"/>
    </row>
    <row r="127" spans="7:23" s="34" customFormat="1" ht="18.75">
      <c r="G127" s="35" t="s">
        <v>56</v>
      </c>
      <c r="S127" s="42"/>
      <c r="T127" s="42"/>
      <c r="U127" s="42"/>
      <c r="V127" s="42"/>
      <c r="W127" s="42"/>
    </row>
    <row r="128" spans="7:23" s="34" customFormat="1" ht="18.75">
      <c r="G128" s="36" t="s">
        <v>57</v>
      </c>
      <c r="S128" s="42"/>
      <c r="T128" s="42"/>
      <c r="U128" s="42"/>
      <c r="V128" s="58"/>
      <c r="W128" s="42"/>
    </row>
    <row r="129" spans="7:23" s="34" customFormat="1" ht="18.75">
      <c r="G129" s="48" t="s">
        <v>132</v>
      </c>
      <c r="S129" s="42"/>
      <c r="T129" s="42"/>
      <c r="U129" s="42"/>
      <c r="V129" s="60"/>
      <c r="W129" s="42"/>
    </row>
    <row r="130" spans="7:23" s="34" customFormat="1" ht="18.75">
      <c r="G130" s="48"/>
      <c r="S130" s="42"/>
      <c r="T130" s="42"/>
      <c r="U130" s="42"/>
      <c r="V130" s="60"/>
      <c r="W130" s="42"/>
    </row>
    <row r="131" spans="6:28" s="8" customFormat="1" ht="13.5" customHeight="1">
      <c r="F131" s="58" t="s">
        <v>26</v>
      </c>
      <c r="S131" s="56"/>
      <c r="T131" s="57"/>
      <c r="U131" s="56"/>
      <c r="V131" s="60"/>
      <c r="W131" s="57"/>
      <c r="X131" s="57"/>
      <c r="Y131" s="57"/>
      <c r="Z131" s="57"/>
      <c r="AA131" s="57"/>
      <c r="AB131" s="59"/>
    </row>
    <row r="132" spans="6:28" s="7" customFormat="1" ht="13.5" customHeight="1">
      <c r="F132" s="60" t="s">
        <v>202</v>
      </c>
      <c r="S132" s="56"/>
      <c r="T132" s="57"/>
      <c r="U132" s="56"/>
      <c r="W132" s="57"/>
      <c r="X132" s="57"/>
      <c r="Y132" s="57"/>
      <c r="Z132" s="57"/>
      <c r="AA132" s="57"/>
      <c r="AB132" s="59"/>
    </row>
    <row r="133" spans="6:28" s="7" customFormat="1" ht="13.5" customHeight="1">
      <c r="F133" s="60" t="s">
        <v>204</v>
      </c>
      <c r="S133" s="56"/>
      <c r="T133" s="57"/>
      <c r="U133" s="56"/>
      <c r="W133" s="57"/>
      <c r="X133" s="57"/>
      <c r="Y133" s="57"/>
      <c r="Z133" s="57"/>
      <c r="AA133" s="57"/>
      <c r="AB133" s="59"/>
    </row>
    <row r="134" spans="6:28" s="7" customFormat="1" ht="13.5" customHeight="1">
      <c r="F134" s="60" t="s">
        <v>203</v>
      </c>
      <c r="S134" s="56"/>
      <c r="T134" s="57"/>
      <c r="U134" s="56"/>
      <c r="W134" s="57"/>
      <c r="X134" s="57"/>
      <c r="Y134" s="57"/>
      <c r="Z134" s="57"/>
      <c r="AA134" s="57"/>
      <c r="AB134" s="59"/>
    </row>
    <row r="135" spans="6:28" s="7" customFormat="1" ht="13.5" customHeight="1">
      <c r="F135" s="14"/>
      <c r="S135" s="56"/>
      <c r="T135" s="57"/>
      <c r="U135" s="56"/>
      <c r="W135" s="57"/>
      <c r="X135" s="57"/>
      <c r="Y135" s="57"/>
      <c r="Z135" s="57"/>
      <c r="AA135" s="57"/>
      <c r="AB135" s="59"/>
    </row>
    <row r="136" spans="6:28" s="7" customFormat="1" ht="13.5" customHeight="1">
      <c r="F136" s="14"/>
      <c r="S136" s="56"/>
      <c r="T136" s="57"/>
      <c r="U136" s="56"/>
      <c r="W136" s="57"/>
      <c r="X136" s="57"/>
      <c r="Y136" s="57"/>
      <c r="Z136" s="57"/>
      <c r="AA136" s="57"/>
      <c r="AB136" s="59"/>
    </row>
    <row r="137" spans="7:23" s="7" customFormat="1" ht="13.5" customHeight="1">
      <c r="G137" s="16" t="s">
        <v>72</v>
      </c>
      <c r="J137" s="10"/>
      <c r="M137" s="10"/>
      <c r="P137" s="10"/>
      <c r="R137" s="15"/>
      <c r="S137" s="37"/>
      <c r="T137" s="37"/>
      <c r="U137" s="37"/>
      <c r="V137" s="37"/>
      <c r="W137" s="37"/>
    </row>
    <row r="138" spans="7:23" s="7" customFormat="1" ht="13.5" customHeight="1">
      <c r="G138" s="16" t="s">
        <v>73</v>
      </c>
      <c r="J138" s="10"/>
      <c r="M138" s="10"/>
      <c r="P138" s="10"/>
      <c r="R138" s="15"/>
      <c r="S138" s="37"/>
      <c r="T138" s="37"/>
      <c r="U138" s="37"/>
      <c r="V138" s="37"/>
      <c r="W138" s="37"/>
    </row>
    <row r="139" spans="7:23" s="7" customFormat="1" ht="13.5" customHeight="1">
      <c r="G139" s="16" t="s">
        <v>74</v>
      </c>
      <c r="J139" s="10"/>
      <c r="M139" s="10"/>
      <c r="P139" s="10"/>
      <c r="S139" s="37"/>
      <c r="T139" s="37"/>
      <c r="U139" s="37"/>
      <c r="V139" s="37"/>
      <c r="W139" s="37"/>
    </row>
    <row r="140" spans="7:23" s="7" customFormat="1" ht="13.5" customHeight="1">
      <c r="G140" s="20" t="s">
        <v>75</v>
      </c>
      <c r="J140" s="10"/>
      <c r="M140" s="10"/>
      <c r="P140" s="10"/>
      <c r="S140" s="37"/>
      <c r="T140" s="37"/>
      <c r="U140" s="37"/>
      <c r="V140" s="37"/>
      <c r="W140" s="37"/>
    </row>
    <row r="141" ht="12.75"/>
    <row r="142" ht="19.5" customHeight="1"/>
    <row r="165" spans="5:23" s="7" customFormat="1" ht="19.5" customHeight="1">
      <c r="E165" s="22"/>
      <c r="F165" s="21"/>
      <c r="R165" s="12"/>
      <c r="S165" s="37"/>
      <c r="T165" s="37"/>
      <c r="U165" s="37"/>
      <c r="V165" s="29"/>
      <c r="W165" s="37"/>
    </row>
    <row r="166" spans="5:23" s="7" customFormat="1" ht="18" customHeight="1">
      <c r="E166" s="28"/>
      <c r="F166" s="21"/>
      <c r="S166" s="37"/>
      <c r="T166" s="37"/>
      <c r="U166" s="37"/>
      <c r="V166" s="29"/>
      <c r="W166" s="37"/>
    </row>
    <row r="167" spans="5:23" s="7" customFormat="1" ht="18" customHeight="1">
      <c r="E167" s="28"/>
      <c r="F167" s="24"/>
      <c r="S167" s="37"/>
      <c r="T167" s="37"/>
      <c r="U167" s="37"/>
      <c r="V167" s="29"/>
      <c r="W167" s="37"/>
    </row>
    <row r="168" spans="5:23" s="7" customFormat="1" ht="18" customHeight="1">
      <c r="E168" s="28"/>
      <c r="S168" s="37"/>
      <c r="T168" s="37"/>
      <c r="U168" s="37"/>
      <c r="V168" s="29"/>
      <c r="W168" s="37"/>
    </row>
    <row r="169" spans="1:23" s="19" customFormat="1" ht="18" customHeight="1">
      <c r="A169" s="12"/>
      <c r="B169" s="7"/>
      <c r="C169" s="7"/>
      <c r="D169" s="7"/>
      <c r="E169" s="2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38"/>
      <c r="T169" s="38"/>
      <c r="U169" s="38"/>
      <c r="V169" s="24"/>
      <c r="W169" s="38"/>
    </row>
    <row r="170" spans="1:23" s="23" customFormat="1" ht="18" customHeight="1">
      <c r="A170" s="19"/>
      <c r="B170" s="19"/>
      <c r="C170" s="19"/>
      <c r="D170" s="7"/>
      <c r="E170" s="28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7"/>
      <c r="R170" s="12"/>
      <c r="S170" s="38"/>
      <c r="T170" s="38"/>
      <c r="U170" s="38"/>
      <c r="V170" s="41"/>
      <c r="W170" s="38"/>
    </row>
    <row r="171" spans="1:23" s="12" customFormat="1" ht="13.5" customHeight="1">
      <c r="A171" s="23"/>
      <c r="B171" s="23"/>
      <c r="C171" s="23"/>
      <c r="D171" s="23"/>
      <c r="E171" s="28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7"/>
      <c r="R171" s="7"/>
      <c r="S171" s="38"/>
      <c r="T171" s="38"/>
      <c r="U171" s="38"/>
      <c r="V171" s="38"/>
      <c r="W171" s="38"/>
    </row>
    <row r="172" spans="5:23" s="12" customFormat="1" ht="13.5" customHeight="1">
      <c r="E172" s="22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7"/>
      <c r="R172" s="7"/>
      <c r="S172" s="38"/>
      <c r="T172" s="38"/>
      <c r="U172" s="38"/>
      <c r="V172" s="38"/>
      <c r="W172" s="38"/>
    </row>
    <row r="173" spans="6:69" ht="13.5" customHeight="1"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43"/>
      <c r="T173" s="43"/>
      <c r="U173" s="43"/>
      <c r="V173" s="43"/>
      <c r="W173" s="43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</row>
    <row r="174" spans="19:69" ht="12.75">
      <c r="S174" s="43"/>
      <c r="T174" s="43"/>
      <c r="U174" s="43"/>
      <c r="V174" s="43"/>
      <c r="W174" s="43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</row>
    <row r="175" spans="4:69" s="7" customFormat="1" ht="13.5" customHeight="1">
      <c r="D175"/>
      <c r="S175" s="44"/>
      <c r="T175" s="44"/>
      <c r="U175" s="44"/>
      <c r="V175" s="44"/>
      <c r="W175" s="44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</row>
    <row r="176" spans="18:69" s="7" customFormat="1" ht="13.5" customHeight="1">
      <c r="R176"/>
      <c r="S176" s="44"/>
      <c r="T176" s="44"/>
      <c r="U176" s="44"/>
      <c r="V176" s="44"/>
      <c r="W176" s="44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</row>
    <row r="177" spans="4:69" ht="13.5" customHeight="1">
      <c r="D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43"/>
      <c r="T177" s="43"/>
      <c r="U177" s="43"/>
      <c r="V177" s="43"/>
      <c r="W177" s="43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</row>
    <row r="178" spans="6:69" ht="13.5" customHeight="1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43"/>
      <c r="T178" s="43"/>
      <c r="U178" s="43"/>
      <c r="V178" s="43"/>
      <c r="W178" s="43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</row>
    <row r="179" spans="1:23" s="2" customFormat="1" ht="13.5" customHeight="1">
      <c r="A179" s="7"/>
      <c r="B179" s="7"/>
      <c r="C179" s="7"/>
      <c r="D179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37"/>
      <c r="T179" s="32"/>
      <c r="U179" s="32"/>
      <c r="V179" s="32"/>
      <c r="W179" s="32"/>
    </row>
    <row r="180" spans="4:18" ht="13.5" customHeight="1">
      <c r="D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6:18" ht="13.5" customHeight="1"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6:17" ht="13.5" customHeight="1"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6:17" ht="13.5" customHeight="1"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ht="13.5" customHeight="1">
      <c r="Q184" s="7"/>
    </row>
    <row r="185" spans="6:17" ht="13.5" customHeight="1"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6:17" ht="13.5" customHeight="1"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8" spans="4:23" s="7" customFormat="1" ht="13.5" customHeight="1">
      <c r="D188"/>
      <c r="S188" s="37"/>
      <c r="T188" s="37"/>
      <c r="U188" s="37"/>
      <c r="V188" s="37"/>
      <c r="W188" s="37"/>
    </row>
    <row r="189" spans="1:23" s="2" customFormat="1" ht="13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37"/>
      <c r="T189" s="32"/>
      <c r="U189" s="32"/>
      <c r="V189" s="32"/>
      <c r="W189" s="32"/>
    </row>
    <row r="190" spans="2:18" ht="13.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ht="12.75">
      <c r="D191" s="7"/>
    </row>
    <row r="204" ht="13.5" customHeight="1">
      <c r="Q204" s="7"/>
    </row>
    <row r="205" ht="13.5" customHeight="1">
      <c r="Q205" s="7"/>
    </row>
    <row r="206" ht="13.5" customHeight="1">
      <c r="Q206" s="7"/>
    </row>
    <row r="207" ht="13.5" customHeight="1">
      <c r="Q207" s="7"/>
    </row>
    <row r="208" ht="13.5" customHeight="1">
      <c r="R208" s="7"/>
    </row>
    <row r="215" ht="13.5" customHeight="1">
      <c r="Q215" s="7"/>
    </row>
    <row r="216" ht="13.5" customHeight="1">
      <c r="Q216" s="7"/>
    </row>
    <row r="217" ht="13.5" customHeight="1">
      <c r="Q217" s="7"/>
    </row>
    <row r="218" ht="13.5" customHeight="1">
      <c r="Q218" s="7"/>
    </row>
    <row r="219" ht="13.5" customHeight="1">
      <c r="Q219" s="7"/>
    </row>
    <row r="220" ht="13.5" customHeight="1">
      <c r="Q220" s="7"/>
    </row>
    <row r="221" ht="15" customHeight="1">
      <c r="Q221" s="7"/>
    </row>
    <row r="222" ht="15" customHeight="1">
      <c r="Q222" s="7"/>
    </row>
    <row r="223" ht="15" customHeight="1">
      <c r="Q223" s="7"/>
    </row>
    <row r="224" ht="15" customHeight="1">
      <c r="Q224" s="7"/>
    </row>
    <row r="225" ht="15" customHeight="1">
      <c r="Q225" s="7"/>
    </row>
    <row r="226" ht="15" customHeight="1">
      <c r="Q226" s="7"/>
    </row>
    <row r="227" ht="15" customHeight="1">
      <c r="Q227" s="7"/>
    </row>
    <row r="228" ht="15" customHeight="1">
      <c r="Q228" s="7"/>
    </row>
    <row r="229" ht="15" customHeight="1">
      <c r="Q229" s="7"/>
    </row>
    <row r="230" ht="15" customHeight="1">
      <c r="Q230" s="7"/>
    </row>
    <row r="231" ht="15" customHeight="1">
      <c r="Q231" s="7"/>
    </row>
    <row r="232" ht="15" customHeight="1">
      <c r="Q232" s="7"/>
    </row>
    <row r="233" ht="15" customHeight="1">
      <c r="Q233" s="7"/>
    </row>
    <row r="234" ht="15" customHeight="1">
      <c r="Q234" s="7"/>
    </row>
    <row r="235" ht="15" customHeight="1">
      <c r="Q235" s="7"/>
    </row>
    <row r="236" ht="15" customHeight="1">
      <c r="Q236" s="7"/>
    </row>
    <row r="237" ht="15" customHeight="1">
      <c r="Q237" s="7"/>
    </row>
    <row r="238" ht="15" customHeight="1">
      <c r="Q238" s="7"/>
    </row>
    <row r="239" ht="15" customHeight="1">
      <c r="Q239" s="7"/>
    </row>
    <row r="240" ht="15" customHeight="1">
      <c r="Q240" s="7"/>
    </row>
    <row r="241" ht="15" customHeight="1">
      <c r="Q241" s="7"/>
    </row>
    <row r="242" ht="15" customHeight="1">
      <c r="Q242" s="7"/>
    </row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</sheetData>
  <hyperlinks>
    <hyperlink ref="G129" r:id="rId1" display="www.zanoniacup.estranky.cz"/>
  </hyperlinks>
  <printOptions/>
  <pageMargins left="0.4330708661417323" right="0.4330708661417323" top="0.46" bottom="0.73" header="0.31496062992125984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2008-03-16T16:52:19Z</cp:lastPrinted>
  <dcterms:created xsi:type="dcterms:W3CDTF">2002-01-18T11:46:41Z</dcterms:created>
  <dcterms:modified xsi:type="dcterms:W3CDTF">2008-09-30T07:03:53Z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