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<sst xmlns="http://schemas.openxmlformats.org/spreadsheetml/2006/main" count="407" uniqueCount="266">
  <si>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</si>
  <si>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</si>
  <si>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</si>
  <si>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</si>
  <si>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</si>
  <si>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</si>
  <si>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</si>
  <si>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</si>
  <si>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</si>
  <si>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Chudoba Michal ing.</t>
  </si>
  <si>
    <t>74 - 122</t>
  </si>
  <si>
    <t>1.</t>
  </si>
  <si>
    <t>3.</t>
  </si>
  <si>
    <t>4.</t>
  </si>
  <si>
    <t>5.</t>
  </si>
  <si>
    <t>10.</t>
  </si>
  <si>
    <t>11.</t>
  </si>
  <si>
    <t>Kladno</t>
  </si>
  <si>
    <t>Mikulášovice</t>
  </si>
  <si>
    <t>kategorie A3</t>
  </si>
  <si>
    <t>Paťha Lubomír</t>
  </si>
  <si>
    <t>j</t>
  </si>
  <si>
    <t>kategorie F1H</t>
  </si>
  <si>
    <t>Pyšely</t>
  </si>
  <si>
    <t>Varnsdorf</t>
  </si>
  <si>
    <t>Dvořák Pavel</t>
  </si>
  <si>
    <t>74 - 4</t>
  </si>
  <si>
    <t>Rychnovský Zdeněk</t>
  </si>
  <si>
    <t>74 - 22</t>
  </si>
  <si>
    <t>Pátek Čeněk</t>
  </si>
  <si>
    <t>74 - 112</t>
  </si>
  <si>
    <t>Bodování umístění PI - ligy - platí pro všechny kategorie</t>
  </si>
  <si>
    <t xml:space="preserve">Z pěti základních kol se započítavájí čtyři lepší umístění, soutěž šestého kola je veřejná, </t>
  </si>
  <si>
    <t>14.</t>
  </si>
  <si>
    <t>15.</t>
  </si>
  <si>
    <t>16.</t>
  </si>
  <si>
    <t>18.</t>
  </si>
  <si>
    <t>20.</t>
  </si>
  <si>
    <t>sž</t>
  </si>
  <si>
    <t>Slaný</t>
  </si>
  <si>
    <t>Pondělíček  Jaroslav</t>
  </si>
  <si>
    <t>Bílina</t>
  </si>
  <si>
    <t>494 - 8</t>
  </si>
  <si>
    <t>Werthanová  Marie</t>
  </si>
  <si>
    <t>494 - 18</t>
  </si>
  <si>
    <t>85 - 69</t>
  </si>
  <si>
    <t>494 - 20</t>
  </si>
  <si>
    <t>M.Boleslav</t>
  </si>
  <si>
    <t>Nečásek Jakub</t>
  </si>
  <si>
    <t>54 - 56</t>
  </si>
  <si>
    <t>H.Branná</t>
  </si>
  <si>
    <t>Roudnice II</t>
  </si>
  <si>
    <t>Asistenti</t>
  </si>
  <si>
    <t>mž</t>
  </si>
  <si>
    <t>Hanušová Ivana</t>
  </si>
  <si>
    <t>M.Hradiště</t>
  </si>
  <si>
    <t>Kulich Ivo</t>
  </si>
  <si>
    <t>293 - 4</t>
  </si>
  <si>
    <t>Spálený Jan</t>
  </si>
  <si>
    <t>384 - 1</t>
  </si>
  <si>
    <t>Crha Ivan</t>
  </si>
  <si>
    <t>Lomnice n.P.</t>
  </si>
  <si>
    <t>331 - 1</t>
  </si>
  <si>
    <t>Sutr Matěj</t>
  </si>
  <si>
    <t>494 - 21</t>
  </si>
  <si>
    <t>Vobořil Milan</t>
  </si>
  <si>
    <t>494 - 4</t>
  </si>
  <si>
    <t>Sutr Lubor</t>
  </si>
  <si>
    <t>Skokan Jaroslav</t>
  </si>
  <si>
    <t>Terezín</t>
  </si>
  <si>
    <t>418 - 26</t>
  </si>
  <si>
    <t>SMČR</t>
  </si>
  <si>
    <t>0 - 261</t>
  </si>
  <si>
    <t>Bejček Václav</t>
  </si>
  <si>
    <t>0 - 141</t>
  </si>
  <si>
    <t>Formánek Pavel</t>
  </si>
  <si>
    <t>44 - 8</t>
  </si>
  <si>
    <t>Bejček Pavel</t>
  </si>
  <si>
    <t>0 - 142</t>
  </si>
  <si>
    <t>Bejček Milan</t>
  </si>
  <si>
    <t>0 - 235</t>
  </si>
  <si>
    <t>Bartík Josef ing.</t>
  </si>
  <si>
    <t>44 - 26</t>
  </si>
  <si>
    <t>Mezihorák Martin</t>
  </si>
  <si>
    <t>Vrabec Jaroslav</t>
  </si>
  <si>
    <t xml:space="preserve">Hořice  </t>
  </si>
  <si>
    <t>232 - 20</t>
  </si>
  <si>
    <t>Mělník</t>
  </si>
  <si>
    <t>56 - 50</t>
  </si>
  <si>
    <t xml:space="preserve">494 - </t>
  </si>
  <si>
    <t>Ponížil Patrik</t>
  </si>
  <si>
    <t>494 - 24</t>
  </si>
  <si>
    <t>Pondělíček Tomáš</t>
  </si>
  <si>
    <t>Pondělíček Jaroslav</t>
  </si>
  <si>
    <t xml:space="preserve">  </t>
  </si>
  <si>
    <t>496 - 2</t>
  </si>
  <si>
    <t>Znamenáček Martin</t>
  </si>
  <si>
    <t>494 - 13</t>
  </si>
  <si>
    <t>496 - 3</t>
  </si>
  <si>
    <t>Klik Jan st.</t>
  </si>
  <si>
    <t>0 - 260</t>
  </si>
  <si>
    <t>Klik Jan ml.</t>
  </si>
  <si>
    <t>Paťha Pavel st.</t>
  </si>
  <si>
    <t>494 - 22</t>
  </si>
  <si>
    <t>Sponzoři</t>
  </si>
  <si>
    <t>Bednář Ladislav</t>
  </si>
  <si>
    <t>69 - 2</t>
  </si>
  <si>
    <t>Faja Kamil</t>
  </si>
  <si>
    <t>54 - 32</t>
  </si>
  <si>
    <t>Koleszár Václav</t>
  </si>
  <si>
    <t>Stochov</t>
  </si>
  <si>
    <t>207 - 19</t>
  </si>
  <si>
    <t>přepočet</t>
  </si>
  <si>
    <t>Šimůnek Petr</t>
  </si>
  <si>
    <t>74 - 132</t>
  </si>
  <si>
    <t>335-1</t>
  </si>
  <si>
    <t>Jiránek Václav</t>
  </si>
  <si>
    <t>0 - 111</t>
  </si>
  <si>
    <t>Šebánek Ivan ing.</t>
  </si>
  <si>
    <t>XL-56</t>
  </si>
  <si>
    <t>Loudálek</t>
  </si>
  <si>
    <t>Zličín</t>
  </si>
  <si>
    <t>Pekárek Vojtěch</t>
  </si>
  <si>
    <t>85 - 43</t>
  </si>
  <si>
    <t>Pekárek Karel</t>
  </si>
  <si>
    <t>85 - 46</t>
  </si>
  <si>
    <t>Klíma Miloslav</t>
  </si>
  <si>
    <t>293 - 1</t>
  </si>
  <si>
    <t>Lhota Jaroslav</t>
  </si>
  <si>
    <t>69 - 73</t>
  </si>
  <si>
    <t>Kudera Ivan</t>
  </si>
  <si>
    <t>Lomnice</t>
  </si>
  <si>
    <t>280 - 32</t>
  </si>
  <si>
    <t>Kudera Jan</t>
  </si>
  <si>
    <t>280 - 31</t>
  </si>
  <si>
    <t>Grosman Karel</t>
  </si>
  <si>
    <t>69 - 10</t>
  </si>
  <si>
    <t>Trepeš František</t>
  </si>
  <si>
    <t>74 - 141</t>
  </si>
  <si>
    <t>Dudáček Zdeněk</t>
  </si>
  <si>
    <t>494 - 3</t>
  </si>
  <si>
    <t>Křivánek Vlastimil</t>
  </si>
  <si>
    <t>494 - 1</t>
  </si>
  <si>
    <t>Spálená Eva</t>
  </si>
  <si>
    <t>384 - 2</t>
  </si>
  <si>
    <t>Hofmann Jan</t>
  </si>
  <si>
    <t>335 - 114</t>
  </si>
  <si>
    <t>Pařík Milan Ing.</t>
  </si>
  <si>
    <t>74 - 16</t>
  </si>
  <si>
    <t>Holeček Vladimír</t>
  </si>
  <si>
    <t>44 - 5</t>
  </si>
  <si>
    <t>Prokop Ladislav</t>
  </si>
  <si>
    <t>156 - 22</t>
  </si>
  <si>
    <t>Zitková Iva</t>
  </si>
  <si>
    <t>Křešice</t>
  </si>
  <si>
    <t>247 - 17</t>
  </si>
  <si>
    <t>Eichler Daniel</t>
  </si>
  <si>
    <t xml:space="preserve">418 - </t>
  </si>
  <si>
    <t>Bartík Josef Ing.</t>
  </si>
  <si>
    <t>Horák Milan</t>
  </si>
  <si>
    <t>Horák Robert</t>
  </si>
  <si>
    <t>Káča - 2</t>
  </si>
  <si>
    <t>Copland 1936</t>
  </si>
  <si>
    <t>Sluka</t>
  </si>
  <si>
    <t>Hájek Josef</t>
  </si>
  <si>
    <t>Děčín</t>
  </si>
  <si>
    <t>295 - 8</t>
  </si>
  <si>
    <t>GX - 46</t>
  </si>
  <si>
    <t>po které nasleduje vyhlášení výsledků 15. Ročníku PI - ligy.</t>
  </si>
  <si>
    <t>umístění - body</t>
  </si>
  <si>
    <t>kategorie F1A</t>
  </si>
  <si>
    <t>kategorie F1A - N</t>
  </si>
  <si>
    <t>kategorie P30</t>
  </si>
  <si>
    <t>kategorie F1G</t>
  </si>
  <si>
    <t>kategorie F1B</t>
  </si>
  <si>
    <t>kategorie H - mladší a starší žáci</t>
  </si>
  <si>
    <t>kategorie H - junioři+senioři</t>
  </si>
  <si>
    <t>kategorie A2 - historické</t>
  </si>
  <si>
    <t>kategorie B1 - historické</t>
  </si>
  <si>
    <t>kategorie B2 - historické</t>
  </si>
  <si>
    <t xml:space="preserve">Ing. M. Chudoba, bratří Bejčkové, M. Paťha, ing. J. Bartík, ing. J. Drnec, P. Kolařík, </t>
  </si>
  <si>
    <t>Náhlovský Jiří</t>
  </si>
  <si>
    <t>Semily</t>
  </si>
  <si>
    <t>304 - 1</t>
  </si>
  <si>
    <t>Klofát Josef</t>
  </si>
  <si>
    <t>74 - 163</t>
  </si>
  <si>
    <t>Ulrych Petr</t>
  </si>
  <si>
    <t>247 - 2</t>
  </si>
  <si>
    <t>Šimůnek Michal</t>
  </si>
  <si>
    <t>74 - 133</t>
  </si>
  <si>
    <t>Chudoba Josef st.</t>
  </si>
  <si>
    <t>74 - 139</t>
  </si>
  <si>
    <t>6.</t>
  </si>
  <si>
    <t>Špička Václav</t>
  </si>
  <si>
    <t>418 - 5</t>
  </si>
  <si>
    <t>8.</t>
  </si>
  <si>
    <t xml:space="preserve">Beneš Tomáš     </t>
  </si>
  <si>
    <t>44 - 101</t>
  </si>
  <si>
    <t>12.</t>
  </si>
  <si>
    <t>Urban Vladislav</t>
  </si>
  <si>
    <t>Chlumec</t>
  </si>
  <si>
    <t>337 - 5</t>
  </si>
  <si>
    <t>Čečrle Michal</t>
  </si>
  <si>
    <t>Hubáček Jiří</t>
  </si>
  <si>
    <t>85 - 13</t>
  </si>
  <si>
    <t>2.</t>
  </si>
  <si>
    <t>30b</t>
  </si>
  <si>
    <t>25b</t>
  </si>
  <si>
    <t>21b</t>
  </si>
  <si>
    <t>18b</t>
  </si>
  <si>
    <t>16b</t>
  </si>
  <si>
    <t>15b</t>
  </si>
  <si>
    <t>7.</t>
  </si>
  <si>
    <t>14b</t>
  </si>
  <si>
    <t>13b</t>
  </si>
  <si>
    <t>9.</t>
  </si>
  <si>
    <t>12b</t>
  </si>
  <si>
    <t>11b</t>
  </si>
  <si>
    <t>10b</t>
  </si>
  <si>
    <t xml:space="preserve">  9b</t>
  </si>
  <si>
    <t>13.</t>
  </si>
  <si>
    <t xml:space="preserve">  8b</t>
  </si>
  <si>
    <t xml:space="preserve">  7b</t>
  </si>
  <si>
    <t xml:space="preserve">  6b</t>
  </si>
  <si>
    <t xml:space="preserve">  5b</t>
  </si>
  <si>
    <t>17.</t>
  </si>
  <si>
    <t xml:space="preserve">  4b</t>
  </si>
  <si>
    <t xml:space="preserve">  3b</t>
  </si>
  <si>
    <t>19.</t>
  </si>
  <si>
    <t xml:space="preserve">  2b</t>
  </si>
  <si>
    <t xml:space="preserve">  1b</t>
  </si>
  <si>
    <t>4.kolo</t>
  </si>
  <si>
    <t>Ing.P. Matura</t>
  </si>
  <si>
    <t>Hlavní rozhodčí</t>
  </si>
  <si>
    <t>Zataženo, déšť, teplota  13 až 17 °C, vítr 3,5 - 6,5 m/sec.</t>
  </si>
  <si>
    <t>K. Grosman, J. Kalina, J. Skokan, A. Tvarůžka</t>
  </si>
  <si>
    <t>Soutěž byla pro déšť přerušena mezi 12 00 - 14 00 hodinou.</t>
  </si>
  <si>
    <t>Civín Václav</t>
  </si>
  <si>
    <t>Kmec Libor</t>
  </si>
  <si>
    <t>207 - 16</t>
  </si>
  <si>
    <t>Klíma Bohumil</t>
  </si>
  <si>
    <t>K. Hora</t>
  </si>
  <si>
    <t>106 - 4</t>
  </si>
  <si>
    <t xml:space="preserve">J. Cholava, Č. Rak, M. Vršeta, V. Bartíková, J. Vodička, M. Soukup </t>
  </si>
  <si>
    <t>Popelář Vlatimil Ing.</t>
  </si>
  <si>
    <t>P6 Suchdol</t>
  </si>
  <si>
    <t>33 - 20</t>
  </si>
  <si>
    <t>Seidl Jakub</t>
  </si>
  <si>
    <t>247 - 6</t>
  </si>
  <si>
    <t>Sečanský Zdeněk</t>
  </si>
  <si>
    <t>247 - 8</t>
  </si>
  <si>
    <t>Trefný Martin</t>
  </si>
  <si>
    <t>295 - 33</t>
  </si>
  <si>
    <t>Čepelák Jan</t>
  </si>
  <si>
    <t>215 - 40</t>
  </si>
  <si>
    <t>Kavkaz</t>
  </si>
  <si>
    <t xml:space="preserve">Šimek Vlastimil </t>
  </si>
  <si>
    <t>Tišnov</t>
  </si>
  <si>
    <t>Felix</t>
  </si>
  <si>
    <t>Luža Milan</t>
  </si>
  <si>
    <t>Brno</t>
  </si>
  <si>
    <t>MLL - 301</t>
  </si>
  <si>
    <t xml:space="preserve"> Hobby centrum,  Bartákova 37, 140 00 Praha 4,  tel. 241731510</t>
  </si>
  <si>
    <t>PI * liga 2004 * 16. ročník</t>
  </si>
  <si>
    <t>A. Tvarůžka</t>
  </si>
  <si>
    <t>Panenský Týnec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</si>
</sst>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u val="single"/>
      <sz val="10"/>
      <color indexed="12"/>
      <name val="Times New Roman CE"/>
      <family val="0"/>
    </font>
    <font>
      <i/>
      <sz val="9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83"/>
  <sheetViews>
    <sheetView tabSelected="1" workbookViewId="0" topLeftCell="A32">
      <selection activeCell="U57" sqref="U57"/>
    </sheetView>
  </sheetViews>
  <sheetFormatPr defaultColWidth="9.00390625" defaultRowHeight="12.75"/>
  <cols>
    <col min="1" max="1" width="3.125" style="0" customWidth="1"/>
    <col min="2" max="2" width="18.875" style="0" customWidth="1"/>
    <col min="3" max="3" width="3.125" style="0" customWidth="1"/>
    <col min="4" max="4" width="12.375" style="0" customWidth="1"/>
    <col min="5" max="5" width="8.125" style="0" customWidth="1"/>
    <col min="6" max="15" width="3.875" style="0" customWidth="1"/>
    <col min="16" max="16" width="5.375" style="0" customWidth="1"/>
    <col min="17" max="17" width="7.50390625" style="0" customWidth="1"/>
    <col min="18" max="18" width="5.00390625" style="0" customWidth="1"/>
    <col min="19" max="19" width="7.00390625" style="0" customWidth="1"/>
  </cols>
  <sheetData>
    <row r="2" spans="4:10" ht="12.75">
      <c r="D2" s="6"/>
      <c r="G2" s="6"/>
      <c r="J2" s="12" t="s">
        <v>262</v>
      </c>
    </row>
    <row r="3" spans="1:9" s="1" customFormat="1" ht="38.25" customHeight="1">
      <c r="A3" s="5"/>
      <c r="D3" s="4" t="s">
        <v>263</v>
      </c>
      <c r="F3"/>
      <c r="G3"/>
      <c r="H3"/>
      <c r="I3"/>
    </row>
    <row r="4" spans="6:10" s="3" customFormat="1" ht="28.5" customHeight="1">
      <c r="F4" s="1"/>
      <c r="G4" s="4"/>
      <c r="H4" s="1"/>
      <c r="I4" s="13" t="s">
        <v>231</v>
      </c>
      <c r="J4" s="1"/>
    </row>
    <row r="5" spans="2:4" ht="12.75">
      <c r="B5" s="6" t="s">
        <v>1</v>
      </c>
      <c r="D5" s="6" t="s">
        <v>232</v>
      </c>
    </row>
    <row r="6" spans="2:4" s="6" customFormat="1" ht="12.75">
      <c r="B6" s="6" t="s">
        <v>233</v>
      </c>
      <c r="D6" s="6" t="s">
        <v>264</v>
      </c>
    </row>
    <row r="7" spans="2:4" s="6" customFormat="1" ht="12.75">
      <c r="B7" s="6" t="s">
        <v>52</v>
      </c>
      <c r="D7" s="6" t="s">
        <v>243</v>
      </c>
    </row>
    <row r="8" spans="2:4" s="6" customFormat="1" ht="13.5" customHeight="1">
      <c r="B8" s="6" t="s">
        <v>2</v>
      </c>
      <c r="D8" s="6" t="s">
        <v>265</v>
      </c>
    </row>
    <row r="9" s="6" customFormat="1" ht="12.75">
      <c r="B9" s="6" t="s">
        <v>4</v>
      </c>
    </row>
    <row r="10" spans="2:4" s="6" customFormat="1" ht="12.75">
      <c r="B10" s="6" t="s">
        <v>3</v>
      </c>
      <c r="D10" s="14">
        <v>38243</v>
      </c>
    </row>
    <row r="11" spans="2:4" s="6" customFormat="1" ht="12.75">
      <c r="B11" s="6" t="s">
        <v>5</v>
      </c>
      <c r="D11" s="6" t="s">
        <v>234</v>
      </c>
    </row>
    <row r="12" ht="12.75">
      <c r="D12" s="6" t="s">
        <v>236</v>
      </c>
    </row>
    <row r="13" spans="2:4" s="6" customFormat="1" ht="12.75">
      <c r="B13" s="8" t="s">
        <v>104</v>
      </c>
      <c r="D13" s="6" t="s">
        <v>180</v>
      </c>
    </row>
    <row r="14" spans="1:4" ht="12.75">
      <c r="A14" s="8"/>
      <c r="D14" t="s">
        <v>235</v>
      </c>
    </row>
    <row r="15" spans="1:3" ht="36" customHeight="1">
      <c r="A15" s="1" t="s">
        <v>0</v>
      </c>
      <c r="B15" s="1" t="s">
        <v>6</v>
      </c>
      <c r="C15" s="1"/>
    </row>
    <row r="17" spans="2:3" s="6" customFormat="1" ht="12.75" customHeight="1">
      <c r="B17" s="7" t="s">
        <v>19</v>
      </c>
      <c r="C17" s="7"/>
    </row>
    <row r="18" spans="1:18" ht="12.75" customHeight="1">
      <c r="A18" s="6" t="s">
        <v>11</v>
      </c>
      <c r="B18" t="s">
        <v>105</v>
      </c>
      <c r="D18" t="s">
        <v>50</v>
      </c>
      <c r="E18" t="s">
        <v>106</v>
      </c>
      <c r="J18">
        <v>300</v>
      </c>
      <c r="L18">
        <v>120</v>
      </c>
      <c r="M18">
        <v>120</v>
      </c>
      <c r="R18">
        <v>30</v>
      </c>
    </row>
    <row r="19" spans="2:18" ht="12.75" customHeight="1">
      <c r="B19" t="s">
        <v>107</v>
      </c>
      <c r="D19" t="s">
        <v>47</v>
      </c>
      <c r="E19" t="s">
        <v>108</v>
      </c>
      <c r="J19">
        <v>300</v>
      </c>
      <c r="L19">
        <v>120</v>
      </c>
      <c r="M19">
        <v>83</v>
      </c>
      <c r="R19">
        <v>25</v>
      </c>
    </row>
    <row r="20" spans="2:18" ht="12.75" customHeight="1">
      <c r="B20" t="s">
        <v>54</v>
      </c>
      <c r="D20" t="s">
        <v>55</v>
      </c>
      <c r="E20" t="s">
        <v>115</v>
      </c>
      <c r="G20" s="6"/>
      <c r="H20" s="6"/>
      <c r="I20" s="6"/>
      <c r="J20" s="6">
        <v>300</v>
      </c>
      <c r="K20" s="6"/>
      <c r="L20" s="6">
        <v>120</v>
      </c>
      <c r="M20" s="6">
        <v>65</v>
      </c>
      <c r="N20" s="6"/>
      <c r="O20" s="6"/>
      <c r="P20" s="6"/>
      <c r="R20" s="6">
        <v>21</v>
      </c>
    </row>
    <row r="21" spans="2:19" s="2" customFormat="1" ht="12.75" customHeight="1">
      <c r="B21" s="6" t="s">
        <v>102</v>
      </c>
      <c r="C21" s="6" t="s">
        <v>0</v>
      </c>
      <c r="D21" s="6" t="s">
        <v>18</v>
      </c>
      <c r="E21" s="6" t="s">
        <v>98</v>
      </c>
      <c r="G21" s="6"/>
      <c r="J21" s="6">
        <v>300</v>
      </c>
      <c r="K21" s="6"/>
      <c r="L21" s="6">
        <v>97</v>
      </c>
      <c r="M21" s="6"/>
      <c r="O21" s="6"/>
      <c r="P21" s="6"/>
      <c r="R21" s="6">
        <v>18</v>
      </c>
      <c r="S21" s="6"/>
    </row>
    <row r="22" spans="1:18" ht="12.75" customHeight="1">
      <c r="A22" t="s">
        <v>14</v>
      </c>
      <c r="B22" t="s">
        <v>48</v>
      </c>
      <c r="C22" t="s">
        <v>38</v>
      </c>
      <c r="D22" t="s">
        <v>47</v>
      </c>
      <c r="E22" t="s">
        <v>49</v>
      </c>
      <c r="J22">
        <v>300</v>
      </c>
      <c r="L22">
        <v>57</v>
      </c>
      <c r="P22" s="6"/>
      <c r="R22">
        <v>16</v>
      </c>
    </row>
    <row r="23" spans="2:18" ht="12.75" customHeight="1">
      <c r="B23" s="6" t="s">
        <v>20</v>
      </c>
      <c r="C23" s="6"/>
      <c r="D23" s="6" t="s">
        <v>18</v>
      </c>
      <c r="E23" s="6" t="s">
        <v>95</v>
      </c>
      <c r="F23" s="6">
        <v>60</v>
      </c>
      <c r="G23" s="6"/>
      <c r="H23" s="6">
        <v>60</v>
      </c>
      <c r="I23" s="6"/>
      <c r="J23" s="6">
        <v>60</v>
      </c>
      <c r="K23" s="6"/>
      <c r="L23" s="6">
        <v>60</v>
      </c>
      <c r="M23" s="6"/>
      <c r="N23" s="6">
        <v>56</v>
      </c>
      <c r="O23" s="6"/>
      <c r="P23" s="6">
        <f aca="true" t="shared" si="0" ref="P23:P28">SUM(F23:O23)</f>
        <v>296</v>
      </c>
      <c r="R23" s="6">
        <v>15</v>
      </c>
    </row>
    <row r="24" spans="2:18" ht="12.75" customHeight="1">
      <c r="B24" t="s">
        <v>124</v>
      </c>
      <c r="D24" t="s">
        <v>39</v>
      </c>
      <c r="E24" t="s">
        <v>125</v>
      </c>
      <c r="F24" s="6">
        <v>55</v>
      </c>
      <c r="G24" s="6"/>
      <c r="H24" s="6">
        <v>60</v>
      </c>
      <c r="I24" s="6"/>
      <c r="J24" s="6">
        <v>60</v>
      </c>
      <c r="K24" s="6"/>
      <c r="L24" s="6">
        <v>60</v>
      </c>
      <c r="M24" s="6"/>
      <c r="N24" s="6">
        <v>60</v>
      </c>
      <c r="O24" s="6"/>
      <c r="P24" s="6">
        <f t="shared" si="0"/>
        <v>295</v>
      </c>
      <c r="Q24" s="2"/>
      <c r="R24" s="6">
        <v>14</v>
      </c>
    </row>
    <row r="25" spans="2:18" ht="12.75" customHeight="1">
      <c r="B25" t="s">
        <v>122</v>
      </c>
      <c r="D25" t="s">
        <v>39</v>
      </c>
      <c r="E25" t="s">
        <v>123</v>
      </c>
      <c r="F25" s="6">
        <v>52</v>
      </c>
      <c r="G25" s="6"/>
      <c r="H25" s="6">
        <v>56</v>
      </c>
      <c r="I25" s="6"/>
      <c r="J25" s="6">
        <v>58</v>
      </c>
      <c r="K25" s="6"/>
      <c r="L25" s="6">
        <v>60</v>
      </c>
      <c r="M25" s="6"/>
      <c r="N25" s="6">
        <v>60</v>
      </c>
      <c r="O25" s="6"/>
      <c r="P25" s="6">
        <f t="shared" si="0"/>
        <v>286</v>
      </c>
      <c r="Q25" s="2"/>
      <c r="R25" s="6">
        <v>13</v>
      </c>
    </row>
    <row r="26" spans="2:18" ht="12.75" customHeight="1">
      <c r="B26" t="s">
        <v>237</v>
      </c>
      <c r="D26" t="s">
        <v>39</v>
      </c>
      <c r="E26" t="s">
        <v>45</v>
      </c>
      <c r="F26" s="6">
        <v>51</v>
      </c>
      <c r="G26" s="6"/>
      <c r="H26" s="6">
        <v>42</v>
      </c>
      <c r="I26" s="6"/>
      <c r="J26" s="6">
        <v>60</v>
      </c>
      <c r="K26" s="6"/>
      <c r="L26" s="6">
        <v>60</v>
      </c>
      <c r="M26" s="6"/>
      <c r="N26" s="6">
        <v>60</v>
      </c>
      <c r="O26" s="6"/>
      <c r="P26" s="6">
        <f t="shared" si="0"/>
        <v>273</v>
      </c>
      <c r="Q26" s="2"/>
      <c r="R26" s="6">
        <v>12</v>
      </c>
    </row>
    <row r="27" spans="1:18" ht="12.75" customHeight="1">
      <c r="A27" t="s">
        <v>15</v>
      </c>
      <c r="B27" t="s">
        <v>203</v>
      </c>
      <c r="C27" t="s">
        <v>38</v>
      </c>
      <c r="D27" t="s">
        <v>39</v>
      </c>
      <c r="E27" t="s">
        <v>204</v>
      </c>
      <c r="F27" s="6">
        <v>60</v>
      </c>
      <c r="G27" s="6"/>
      <c r="H27" s="6">
        <v>60</v>
      </c>
      <c r="I27" s="6"/>
      <c r="J27" s="6">
        <v>46</v>
      </c>
      <c r="K27" s="6"/>
      <c r="L27" s="6">
        <v>32</v>
      </c>
      <c r="M27" s="6"/>
      <c r="N27" s="6">
        <v>42</v>
      </c>
      <c r="O27" s="6"/>
      <c r="P27" s="6">
        <f t="shared" si="0"/>
        <v>240</v>
      </c>
      <c r="Q27" s="2"/>
      <c r="R27" s="6">
        <v>11</v>
      </c>
    </row>
    <row r="28" spans="1:22" s="6" customFormat="1" ht="12.75" customHeight="1">
      <c r="A28" s="6" t="s">
        <v>16</v>
      </c>
      <c r="B28" s="6" t="s">
        <v>40</v>
      </c>
      <c r="D28" s="6" t="s">
        <v>41</v>
      </c>
      <c r="E28" s="6" t="s">
        <v>42</v>
      </c>
      <c r="F28" s="6">
        <v>60</v>
      </c>
      <c r="H28" s="6">
        <v>60</v>
      </c>
      <c r="J28" s="6">
        <v>60</v>
      </c>
      <c r="P28" s="6">
        <f t="shared" si="0"/>
        <v>180</v>
      </c>
      <c r="Q28"/>
      <c r="R28" s="6">
        <v>10</v>
      </c>
      <c r="S28"/>
      <c r="T28"/>
      <c r="U28"/>
      <c r="V28"/>
    </row>
    <row r="29" spans="2:21" ht="12.7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R29" s="6"/>
      <c r="S29" s="6"/>
      <c r="T29" s="2"/>
      <c r="U29" s="2"/>
    </row>
    <row r="30" spans="1:19" ht="12.75" customHeight="1">
      <c r="A30" s="6"/>
      <c r="B30" s="7" t="s">
        <v>22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R30" s="6"/>
      <c r="S30" s="6"/>
    </row>
    <row r="31" spans="1:19" s="2" customFormat="1" ht="12.75" customHeight="1">
      <c r="A31" s="6" t="s">
        <v>11</v>
      </c>
      <c r="B31" s="6" t="s">
        <v>9</v>
      </c>
      <c r="C31" s="6"/>
      <c r="D31" s="6" t="s">
        <v>8</v>
      </c>
      <c r="E31" s="6" t="s">
        <v>10</v>
      </c>
      <c r="F31" s="6"/>
      <c r="G31" s="6"/>
      <c r="I31" s="6"/>
      <c r="J31" s="6">
        <v>600</v>
      </c>
      <c r="K31" s="6"/>
      <c r="L31" s="6">
        <v>120</v>
      </c>
      <c r="M31" s="6"/>
      <c r="N31" s="6"/>
      <c r="O31" s="6"/>
      <c r="P31" s="6"/>
      <c r="R31" s="6">
        <v>30</v>
      </c>
      <c r="S31" s="6"/>
    </row>
    <row r="32" spans="2:18" ht="12.75" customHeight="1">
      <c r="B32" t="s">
        <v>133</v>
      </c>
      <c r="D32" t="s">
        <v>131</v>
      </c>
      <c r="E32" t="s">
        <v>134</v>
      </c>
      <c r="J32" s="6">
        <v>600</v>
      </c>
      <c r="L32">
        <v>76</v>
      </c>
      <c r="R32" s="6">
        <v>25</v>
      </c>
    </row>
    <row r="33" spans="2:18" ht="12.75" customHeight="1">
      <c r="B33" t="s">
        <v>105</v>
      </c>
      <c r="D33" t="s">
        <v>50</v>
      </c>
      <c r="E33" t="s">
        <v>106</v>
      </c>
      <c r="F33" s="6">
        <v>120</v>
      </c>
      <c r="G33" s="6"/>
      <c r="H33" s="6">
        <v>120</v>
      </c>
      <c r="I33" s="6"/>
      <c r="J33" s="6">
        <v>98</v>
      </c>
      <c r="K33" s="6"/>
      <c r="L33" s="6">
        <v>120</v>
      </c>
      <c r="M33" s="6"/>
      <c r="N33" s="6">
        <v>120</v>
      </c>
      <c r="O33" s="6"/>
      <c r="P33" s="6">
        <f aca="true" t="shared" si="1" ref="P33:P40">SUM(F33:O33)</f>
        <v>578</v>
      </c>
      <c r="R33">
        <v>21</v>
      </c>
    </row>
    <row r="34" spans="2:19" s="2" customFormat="1" ht="12.75" customHeight="1">
      <c r="B34" t="s">
        <v>135</v>
      </c>
      <c r="C34"/>
      <c r="D34" t="s">
        <v>50</v>
      </c>
      <c r="E34" t="s">
        <v>136</v>
      </c>
      <c r="F34" s="6">
        <v>120</v>
      </c>
      <c r="G34" s="6"/>
      <c r="H34" s="6">
        <v>120</v>
      </c>
      <c r="I34" s="6"/>
      <c r="J34" s="6">
        <v>77</v>
      </c>
      <c r="K34" s="6"/>
      <c r="L34" s="6">
        <v>120</v>
      </c>
      <c r="M34" s="6"/>
      <c r="N34" s="6">
        <v>120</v>
      </c>
      <c r="O34" s="6"/>
      <c r="P34" s="6">
        <f t="shared" si="1"/>
        <v>557</v>
      </c>
      <c r="R34">
        <v>18</v>
      </c>
      <c r="S34" s="6"/>
    </row>
    <row r="35" spans="1:19" ht="12.75" customHeight="1">
      <c r="A35" t="s">
        <v>14</v>
      </c>
      <c r="B35" t="s">
        <v>130</v>
      </c>
      <c r="D35" t="s">
        <v>131</v>
      </c>
      <c r="E35" t="s">
        <v>132</v>
      </c>
      <c r="F35" s="6">
        <v>71</v>
      </c>
      <c r="G35" s="6"/>
      <c r="H35" s="6">
        <v>120</v>
      </c>
      <c r="I35" s="6"/>
      <c r="J35" s="6">
        <v>120</v>
      </c>
      <c r="K35" s="6"/>
      <c r="L35" s="6">
        <v>120</v>
      </c>
      <c r="M35" s="6"/>
      <c r="N35" s="6">
        <v>115</v>
      </c>
      <c r="O35" s="6"/>
      <c r="P35" s="6">
        <f t="shared" si="1"/>
        <v>546</v>
      </c>
      <c r="Q35" s="2"/>
      <c r="R35" s="6">
        <v>16</v>
      </c>
      <c r="S35" s="6"/>
    </row>
    <row r="36" spans="1:21" ht="12.75" customHeight="1">
      <c r="A36" t="s">
        <v>0</v>
      </c>
      <c r="B36" t="s">
        <v>128</v>
      </c>
      <c r="D36" t="s">
        <v>50</v>
      </c>
      <c r="E36" t="s">
        <v>129</v>
      </c>
      <c r="F36" s="6">
        <v>120</v>
      </c>
      <c r="G36" s="6"/>
      <c r="H36" s="6">
        <v>104</v>
      </c>
      <c r="I36" s="6"/>
      <c r="J36" s="6">
        <v>108</v>
      </c>
      <c r="K36" s="6"/>
      <c r="L36" s="6">
        <v>70</v>
      </c>
      <c r="M36" s="6"/>
      <c r="N36" s="6">
        <v>120</v>
      </c>
      <c r="O36" s="6"/>
      <c r="P36" s="6">
        <f t="shared" si="1"/>
        <v>522</v>
      </c>
      <c r="Q36" s="2"/>
      <c r="R36" s="6">
        <v>15</v>
      </c>
      <c r="S36" s="6"/>
      <c r="T36" s="2"/>
      <c r="U36" s="2"/>
    </row>
    <row r="37" spans="2:18" ht="12.75" customHeight="1">
      <c r="B37" t="s">
        <v>184</v>
      </c>
      <c r="D37" t="s">
        <v>8</v>
      </c>
      <c r="E37" t="s">
        <v>185</v>
      </c>
      <c r="F37">
        <v>42</v>
      </c>
      <c r="H37">
        <v>67</v>
      </c>
      <c r="J37">
        <v>83</v>
      </c>
      <c r="L37">
        <v>85</v>
      </c>
      <c r="N37">
        <v>120</v>
      </c>
      <c r="P37">
        <f t="shared" si="1"/>
        <v>397</v>
      </c>
      <c r="R37">
        <v>14</v>
      </c>
    </row>
    <row r="38" spans="2:19" ht="12.75" customHeight="1">
      <c r="B38" t="s">
        <v>139</v>
      </c>
      <c r="D38" t="s">
        <v>41</v>
      </c>
      <c r="E38" t="s">
        <v>140</v>
      </c>
      <c r="F38" s="6">
        <v>120</v>
      </c>
      <c r="G38" s="6"/>
      <c r="H38" s="6">
        <v>120</v>
      </c>
      <c r="I38" s="6"/>
      <c r="J38" s="6"/>
      <c r="K38" s="6"/>
      <c r="L38" s="6"/>
      <c r="M38" s="6"/>
      <c r="N38" s="6"/>
      <c r="O38" s="6"/>
      <c r="P38" s="6">
        <f t="shared" si="1"/>
        <v>240</v>
      </c>
      <c r="Q38" s="6"/>
      <c r="R38" s="6">
        <v>13</v>
      </c>
      <c r="S38" s="6"/>
    </row>
    <row r="39" spans="2:18" ht="12.75" customHeight="1">
      <c r="B39" t="s">
        <v>126</v>
      </c>
      <c r="D39" t="s">
        <v>51</v>
      </c>
      <c r="E39" t="s">
        <v>127</v>
      </c>
      <c r="F39" s="6">
        <v>120</v>
      </c>
      <c r="G39" s="6"/>
      <c r="H39" s="6">
        <v>116</v>
      </c>
      <c r="I39" s="6"/>
      <c r="J39" s="6"/>
      <c r="K39" s="6"/>
      <c r="L39" s="6"/>
      <c r="M39" s="6"/>
      <c r="N39" s="6"/>
      <c r="O39" s="6"/>
      <c r="P39" s="6">
        <f t="shared" si="1"/>
        <v>236</v>
      </c>
      <c r="R39">
        <v>12</v>
      </c>
    </row>
    <row r="40" spans="1:18" ht="12.75" customHeight="1">
      <c r="A40" t="s">
        <v>15</v>
      </c>
      <c r="B40" t="s">
        <v>181</v>
      </c>
      <c r="D40" t="s">
        <v>182</v>
      </c>
      <c r="E40" t="s">
        <v>183</v>
      </c>
      <c r="F40" s="6">
        <v>120</v>
      </c>
      <c r="G40" s="6"/>
      <c r="H40" s="6"/>
      <c r="I40" s="6"/>
      <c r="J40" s="6"/>
      <c r="K40" s="6"/>
      <c r="L40" s="6"/>
      <c r="M40" s="6"/>
      <c r="N40" s="6"/>
      <c r="O40" s="6"/>
      <c r="P40" s="6">
        <f t="shared" si="1"/>
        <v>120</v>
      </c>
      <c r="R40" s="6">
        <v>11</v>
      </c>
    </row>
    <row r="41" ht="12.75" customHeight="1"/>
    <row r="42" spans="1:17" ht="12.75" customHeight="1">
      <c r="A42" s="6"/>
      <c r="B42" s="7" t="s">
        <v>170</v>
      </c>
      <c r="C42" s="7"/>
      <c r="D42" s="6"/>
      <c r="E42" s="6"/>
      <c r="Q42" s="11" t="s">
        <v>112</v>
      </c>
    </row>
    <row r="43" spans="1:19" ht="12.75" customHeight="1">
      <c r="A43" t="s">
        <v>11</v>
      </c>
      <c r="B43" t="s">
        <v>181</v>
      </c>
      <c r="D43" t="s">
        <v>182</v>
      </c>
      <c r="E43" t="s">
        <v>183</v>
      </c>
      <c r="F43" s="6"/>
      <c r="G43" s="6"/>
      <c r="H43" s="6"/>
      <c r="I43" s="6"/>
      <c r="J43" s="6">
        <v>900</v>
      </c>
      <c r="K43" s="6"/>
      <c r="L43" s="6">
        <v>180</v>
      </c>
      <c r="M43" s="6">
        <v>180</v>
      </c>
      <c r="N43" s="6">
        <v>230</v>
      </c>
      <c r="O43" s="6"/>
      <c r="P43" s="6"/>
      <c r="Q43">
        <v>1260</v>
      </c>
      <c r="R43" s="6">
        <v>30</v>
      </c>
      <c r="S43" s="6">
        <f>(ROUNDUP(Q43,0))</f>
        <v>1260</v>
      </c>
    </row>
    <row r="44" spans="1:19" s="2" customFormat="1" ht="12.75" customHeight="1">
      <c r="A44" s="6"/>
      <c r="B44" t="s">
        <v>56</v>
      </c>
      <c r="C44"/>
      <c r="D44" t="s">
        <v>51</v>
      </c>
      <c r="E44" t="s">
        <v>57</v>
      </c>
      <c r="F44" s="6"/>
      <c r="G44" s="6"/>
      <c r="H44" s="6"/>
      <c r="I44" s="6"/>
      <c r="J44" s="6">
        <v>900</v>
      </c>
      <c r="K44" s="6"/>
      <c r="L44" s="6">
        <v>180</v>
      </c>
      <c r="M44" s="6">
        <v>180</v>
      </c>
      <c r="N44" s="6">
        <v>133</v>
      </c>
      <c r="O44" s="6"/>
      <c r="P44" s="6"/>
      <c r="Q44" s="6">
        <v>1260</v>
      </c>
      <c r="R44" s="6">
        <v>25</v>
      </c>
      <c r="S44" s="6">
        <f>(ROUNDUP(Q44,0))</f>
        <v>1260</v>
      </c>
    </row>
    <row r="45" spans="2:19" ht="12.75" customHeight="1">
      <c r="B45" t="s">
        <v>60</v>
      </c>
      <c r="D45" t="s">
        <v>61</v>
      </c>
      <c r="E45" t="s">
        <v>62</v>
      </c>
      <c r="J45">
        <v>900</v>
      </c>
      <c r="L45">
        <v>180</v>
      </c>
      <c r="M45">
        <v>122</v>
      </c>
      <c r="Q45">
        <v>1260</v>
      </c>
      <c r="R45" s="6">
        <v>21</v>
      </c>
      <c r="S45" s="6">
        <f>(ROUNDUP(Q45,0))</f>
        <v>1260</v>
      </c>
    </row>
    <row r="46" spans="2:19" s="2" customFormat="1" ht="12.75" customHeight="1">
      <c r="B46" s="6" t="s">
        <v>238</v>
      </c>
      <c r="C46" s="6"/>
      <c r="D46" s="6" t="s">
        <v>110</v>
      </c>
      <c r="E46" s="6" t="s">
        <v>239</v>
      </c>
      <c r="F46"/>
      <c r="G46"/>
      <c r="H46"/>
      <c r="I46"/>
      <c r="J46">
        <v>900</v>
      </c>
      <c r="K46"/>
      <c r="L46"/>
      <c r="M46"/>
      <c r="N46"/>
      <c r="O46"/>
      <c r="P46"/>
      <c r="Q46">
        <v>1260</v>
      </c>
      <c r="R46" s="6">
        <v>18</v>
      </c>
      <c r="S46" s="6">
        <f>(ROUNDUP(Q46,0))</f>
        <v>1260</v>
      </c>
    </row>
    <row r="47" spans="1:19" ht="12.75" customHeight="1">
      <c r="A47" t="s">
        <v>14</v>
      </c>
      <c r="B47" t="s">
        <v>240</v>
      </c>
      <c r="D47" t="s">
        <v>241</v>
      </c>
      <c r="E47" t="s">
        <v>242</v>
      </c>
      <c r="F47" s="6">
        <v>180</v>
      </c>
      <c r="G47" s="6"/>
      <c r="H47" s="6">
        <v>180</v>
      </c>
      <c r="I47" s="6"/>
      <c r="J47" s="6">
        <v>150</v>
      </c>
      <c r="K47" s="6"/>
      <c r="L47" s="6">
        <v>180</v>
      </c>
      <c r="M47" s="6"/>
      <c r="N47" s="6">
        <v>180</v>
      </c>
      <c r="O47" s="6"/>
      <c r="P47" s="6">
        <f aca="true" t="shared" si="2" ref="P47:P53">SUM(F47:O47)</f>
        <v>870</v>
      </c>
      <c r="Q47" s="6">
        <f aca="true" t="shared" si="3" ref="Q47:Q52">SUM(P47*1.4)</f>
        <v>1218</v>
      </c>
      <c r="R47" s="6">
        <v>16</v>
      </c>
      <c r="S47" s="6">
        <f>(ROUNDUP(Q47,0))</f>
        <v>1218</v>
      </c>
    </row>
    <row r="48" spans="2:20" ht="12.75" customHeight="1">
      <c r="B48" t="s">
        <v>139</v>
      </c>
      <c r="D48" t="s">
        <v>41</v>
      </c>
      <c r="E48" t="s">
        <v>140</v>
      </c>
      <c r="F48" s="6">
        <v>180</v>
      </c>
      <c r="G48" s="6"/>
      <c r="H48" s="6">
        <v>180</v>
      </c>
      <c r="I48" s="6"/>
      <c r="J48" s="6">
        <v>114</v>
      </c>
      <c r="K48" s="6"/>
      <c r="L48" s="6">
        <v>180</v>
      </c>
      <c r="M48" s="6"/>
      <c r="N48" s="6">
        <v>178</v>
      </c>
      <c r="O48" s="6"/>
      <c r="P48" s="6">
        <f t="shared" si="2"/>
        <v>832</v>
      </c>
      <c r="Q48" s="6">
        <f t="shared" si="3"/>
        <v>1164.8</v>
      </c>
      <c r="R48" s="6">
        <v>15</v>
      </c>
      <c r="S48" s="6">
        <f>(ROUNDUP(Q48,0))</f>
        <v>1165</v>
      </c>
      <c r="T48" s="2"/>
    </row>
    <row r="49" spans="1:19" s="2" customFormat="1" ht="12.75" customHeight="1">
      <c r="A49" s="6"/>
      <c r="B49" s="6" t="s">
        <v>63</v>
      </c>
      <c r="C49" s="6" t="s">
        <v>38</v>
      </c>
      <c r="D49" s="6" t="s">
        <v>41</v>
      </c>
      <c r="E49" s="6" t="s">
        <v>64</v>
      </c>
      <c r="F49" s="6">
        <v>110</v>
      </c>
      <c r="G49" s="6"/>
      <c r="H49" s="6">
        <v>180</v>
      </c>
      <c r="I49" s="6"/>
      <c r="J49" s="6">
        <v>180</v>
      </c>
      <c r="K49" s="6"/>
      <c r="L49" s="6">
        <v>170</v>
      </c>
      <c r="M49" s="6"/>
      <c r="N49" s="6">
        <v>121</v>
      </c>
      <c r="O49" s="6"/>
      <c r="P49" s="6">
        <f t="shared" si="2"/>
        <v>761</v>
      </c>
      <c r="Q49" s="6">
        <f t="shared" si="3"/>
        <v>1065.3999999999999</v>
      </c>
      <c r="R49" s="6">
        <v>14</v>
      </c>
      <c r="S49" s="6">
        <f aca="true" t="shared" si="4" ref="S49:S57">(ROUNDUP(Q49,0))</f>
        <v>1066</v>
      </c>
    </row>
    <row r="50" spans="1:19" s="2" customFormat="1" ht="12.75" customHeight="1">
      <c r="A50" s="6"/>
      <c r="B50" s="6" t="s">
        <v>137</v>
      </c>
      <c r="C50" s="6"/>
      <c r="D50" s="6" t="s">
        <v>8</v>
      </c>
      <c r="E50" s="6" t="s">
        <v>138</v>
      </c>
      <c r="F50" s="6">
        <v>110</v>
      </c>
      <c r="G50" s="6"/>
      <c r="H50" s="6">
        <v>108</v>
      </c>
      <c r="I50" s="6"/>
      <c r="J50" s="6">
        <v>180</v>
      </c>
      <c r="K50" s="6"/>
      <c r="L50" s="6">
        <v>180</v>
      </c>
      <c r="M50" s="6"/>
      <c r="N50" s="6">
        <v>180</v>
      </c>
      <c r="O50" s="6"/>
      <c r="P50" s="6">
        <f t="shared" si="2"/>
        <v>758</v>
      </c>
      <c r="Q50" s="6">
        <f t="shared" si="3"/>
        <v>1061.2</v>
      </c>
      <c r="R50" s="6">
        <v>13</v>
      </c>
      <c r="S50" s="6">
        <f t="shared" si="4"/>
        <v>1062</v>
      </c>
    </row>
    <row r="51" spans="1:19" s="2" customFormat="1" ht="12.75" customHeight="1">
      <c r="A51" s="6" t="s">
        <v>215</v>
      </c>
      <c r="B51" s="6" t="s">
        <v>67</v>
      </c>
      <c r="C51" s="6"/>
      <c r="D51" s="6" t="s">
        <v>41</v>
      </c>
      <c r="E51" s="6" t="s">
        <v>103</v>
      </c>
      <c r="F51" s="6">
        <v>162</v>
      </c>
      <c r="G51" s="6"/>
      <c r="H51" s="6">
        <v>138</v>
      </c>
      <c r="I51" s="6"/>
      <c r="J51" s="6">
        <v>180</v>
      </c>
      <c r="K51" s="6"/>
      <c r="L51" s="6">
        <v>92</v>
      </c>
      <c r="M51" s="6"/>
      <c r="N51" s="6">
        <v>180</v>
      </c>
      <c r="O51" s="6"/>
      <c r="P51" s="6">
        <f t="shared" si="2"/>
        <v>752</v>
      </c>
      <c r="Q51" s="6">
        <f t="shared" si="3"/>
        <v>1052.8</v>
      </c>
      <c r="R51" s="6">
        <v>12</v>
      </c>
      <c r="S51" s="6">
        <f t="shared" si="4"/>
        <v>1053</v>
      </c>
    </row>
    <row r="52" spans="1:20" ht="12.75" customHeight="1">
      <c r="A52" t="s">
        <v>15</v>
      </c>
      <c r="B52" t="s">
        <v>109</v>
      </c>
      <c r="D52" t="s">
        <v>110</v>
      </c>
      <c r="E52" t="s">
        <v>111</v>
      </c>
      <c r="F52" s="6">
        <v>180</v>
      </c>
      <c r="G52" s="6"/>
      <c r="H52" s="6">
        <v>180</v>
      </c>
      <c r="I52" s="6"/>
      <c r="J52" s="6">
        <v>83</v>
      </c>
      <c r="K52" s="6"/>
      <c r="L52" s="6">
        <v>127</v>
      </c>
      <c r="M52" s="6"/>
      <c r="N52" s="6">
        <v>180</v>
      </c>
      <c r="O52" s="6"/>
      <c r="P52" s="6">
        <f t="shared" si="2"/>
        <v>750</v>
      </c>
      <c r="Q52" s="6">
        <f t="shared" si="3"/>
        <v>1050</v>
      </c>
      <c r="R52" s="6">
        <v>11</v>
      </c>
      <c r="S52" s="6">
        <f t="shared" si="4"/>
        <v>1050</v>
      </c>
      <c r="T52" s="2"/>
    </row>
    <row r="53" spans="2:19" ht="12.75" customHeight="1">
      <c r="B53" t="s">
        <v>188</v>
      </c>
      <c r="C53" t="s">
        <v>21</v>
      </c>
      <c r="D53" t="s">
        <v>7</v>
      </c>
      <c r="E53" t="s">
        <v>189</v>
      </c>
      <c r="F53" s="6">
        <v>180</v>
      </c>
      <c r="G53" s="6"/>
      <c r="H53" s="6">
        <v>180</v>
      </c>
      <c r="I53" s="6"/>
      <c r="J53" s="6">
        <v>102</v>
      </c>
      <c r="K53" s="6"/>
      <c r="L53" s="6">
        <v>180</v>
      </c>
      <c r="M53" s="6"/>
      <c r="N53" s="6">
        <v>105</v>
      </c>
      <c r="O53" s="6"/>
      <c r="P53" s="6">
        <f t="shared" si="2"/>
        <v>747</v>
      </c>
      <c r="Q53" s="6">
        <f>SUM(P53*1.4)</f>
        <v>1045.8</v>
      </c>
      <c r="R53" s="6">
        <v>10</v>
      </c>
      <c r="S53" s="6">
        <f t="shared" si="4"/>
        <v>1046</v>
      </c>
    </row>
    <row r="54" spans="2:19" ht="12.75" customHeight="1">
      <c r="B54" t="s">
        <v>65</v>
      </c>
      <c r="D54" t="s">
        <v>41</v>
      </c>
      <c r="E54" t="s">
        <v>66</v>
      </c>
      <c r="F54" s="6">
        <v>93</v>
      </c>
      <c r="G54" s="6"/>
      <c r="H54" s="6">
        <v>145</v>
      </c>
      <c r="I54" s="6"/>
      <c r="J54" s="6">
        <v>180</v>
      </c>
      <c r="K54" s="6"/>
      <c r="L54" s="6">
        <v>180</v>
      </c>
      <c r="M54" s="6"/>
      <c r="N54" s="6">
        <v>95</v>
      </c>
      <c r="O54" s="6"/>
      <c r="P54" s="6">
        <f>SUM(F54:O54)</f>
        <v>693</v>
      </c>
      <c r="Q54" s="6">
        <f>SUM(P54*1.4)</f>
        <v>970.1999999999999</v>
      </c>
      <c r="R54" s="6">
        <v>9</v>
      </c>
      <c r="S54" s="6">
        <f t="shared" si="4"/>
        <v>971</v>
      </c>
    </row>
    <row r="55" spans="2:19" ht="12.75" customHeight="1">
      <c r="B55" t="s">
        <v>43</v>
      </c>
      <c r="C55" t="s">
        <v>21</v>
      </c>
      <c r="D55" t="s">
        <v>41</v>
      </c>
      <c r="E55" t="s">
        <v>44</v>
      </c>
      <c r="F55" s="6">
        <v>180</v>
      </c>
      <c r="G55" s="6"/>
      <c r="H55" s="6">
        <v>120</v>
      </c>
      <c r="I55" s="6"/>
      <c r="J55" s="6">
        <v>105</v>
      </c>
      <c r="K55" s="6"/>
      <c r="L55" s="6">
        <v>180</v>
      </c>
      <c r="M55" s="6"/>
      <c r="N55" s="6"/>
      <c r="O55" s="6"/>
      <c r="P55" s="6">
        <f>SUM(F55:O55)</f>
        <v>585</v>
      </c>
      <c r="Q55" s="6">
        <f>SUM(P55*1.4)</f>
        <v>819</v>
      </c>
      <c r="R55" s="6">
        <v>8</v>
      </c>
      <c r="S55" s="6">
        <f t="shared" si="4"/>
        <v>819</v>
      </c>
    </row>
    <row r="56" spans="2:19" ht="12.75" customHeight="1">
      <c r="B56" t="s">
        <v>141</v>
      </c>
      <c r="D56" t="s">
        <v>41</v>
      </c>
      <c r="E56" t="s">
        <v>142</v>
      </c>
      <c r="F56" s="6">
        <v>77</v>
      </c>
      <c r="G56" s="6"/>
      <c r="H56" s="6">
        <v>180</v>
      </c>
      <c r="I56" s="6"/>
      <c r="J56" s="6">
        <v>86</v>
      </c>
      <c r="K56" s="6"/>
      <c r="L56" s="6">
        <v>45</v>
      </c>
      <c r="M56" s="6"/>
      <c r="N56" s="6">
        <v>156</v>
      </c>
      <c r="O56" s="6"/>
      <c r="P56" s="6">
        <f>SUM(F56:O56)</f>
        <v>544</v>
      </c>
      <c r="Q56" s="6">
        <f>SUM(P56*1.4)</f>
        <v>761.5999999999999</v>
      </c>
      <c r="R56" s="6">
        <v>7</v>
      </c>
      <c r="S56" s="6">
        <f t="shared" si="4"/>
        <v>762</v>
      </c>
    </row>
    <row r="57" spans="1:20" ht="12.75" customHeight="1">
      <c r="A57" t="s">
        <v>34</v>
      </c>
      <c r="B57" t="s">
        <v>58</v>
      </c>
      <c r="D57" t="s">
        <v>23</v>
      </c>
      <c r="E57" t="s">
        <v>59</v>
      </c>
      <c r="F57" s="6">
        <v>93</v>
      </c>
      <c r="G57" s="6"/>
      <c r="H57" s="6"/>
      <c r="I57" s="6"/>
      <c r="J57" s="6"/>
      <c r="K57" s="6"/>
      <c r="L57" s="6"/>
      <c r="M57" s="6"/>
      <c r="N57" s="6"/>
      <c r="O57" s="6"/>
      <c r="P57" s="6">
        <f>SUM(F57:O57)</f>
        <v>93</v>
      </c>
      <c r="Q57" s="6">
        <f>SUM(P57*1.4)</f>
        <v>130.2</v>
      </c>
      <c r="R57" s="6">
        <v>6</v>
      </c>
      <c r="S57" s="6">
        <f t="shared" si="4"/>
        <v>131</v>
      </c>
      <c r="T57" s="2"/>
    </row>
    <row r="58" spans="1:19" s="2" customFormat="1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 customHeight="1">
      <c r="A59" s="6"/>
      <c r="B59" s="7" t="s">
        <v>171</v>
      </c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11" t="s">
        <v>112</v>
      </c>
      <c r="R59" s="6"/>
      <c r="S59" s="6"/>
    </row>
    <row r="60" spans="1:18" ht="12.75" customHeight="1">
      <c r="A60" t="s">
        <v>11</v>
      </c>
      <c r="B60" t="s">
        <v>143</v>
      </c>
      <c r="D60" t="s">
        <v>23</v>
      </c>
      <c r="E60" t="s">
        <v>144</v>
      </c>
      <c r="F60" s="6">
        <v>180</v>
      </c>
      <c r="G60" s="6"/>
      <c r="H60" s="6">
        <v>127</v>
      </c>
      <c r="I60" s="6"/>
      <c r="J60" s="6">
        <v>104</v>
      </c>
      <c r="K60" s="6"/>
      <c r="L60" s="6">
        <v>114</v>
      </c>
      <c r="M60" s="6"/>
      <c r="N60" s="6">
        <v>140</v>
      </c>
      <c r="O60" s="6"/>
      <c r="P60" s="6">
        <f>SUM(F60:O60)</f>
        <v>665</v>
      </c>
      <c r="Q60" s="6">
        <f>SUM(P60*1.4)</f>
        <v>930.9999999999999</v>
      </c>
      <c r="R60" s="6">
        <v>30</v>
      </c>
    </row>
    <row r="61" spans="1:18" s="2" customFormat="1" ht="12.75" customHeight="1">
      <c r="A61" s="6"/>
      <c r="B61" s="6" t="s">
        <v>190</v>
      </c>
      <c r="C61" s="6"/>
      <c r="D61" s="6" t="s">
        <v>8</v>
      </c>
      <c r="E61" s="6" t="s">
        <v>191</v>
      </c>
      <c r="F61" s="6">
        <v>180</v>
      </c>
      <c r="G61" s="6"/>
      <c r="H61" s="6">
        <v>82</v>
      </c>
      <c r="I61" s="6"/>
      <c r="J61" s="6">
        <v>180</v>
      </c>
      <c r="K61" s="6"/>
      <c r="L61" s="6">
        <v>81</v>
      </c>
      <c r="M61" s="6"/>
      <c r="N61" s="6">
        <v>117</v>
      </c>
      <c r="O61" s="6"/>
      <c r="P61" s="6">
        <f>SUM(F61:O61)</f>
        <v>640</v>
      </c>
      <c r="Q61" s="6">
        <f>SUM(P61*1.4)</f>
        <v>896</v>
      </c>
      <c r="R61" s="6">
        <v>25</v>
      </c>
    </row>
    <row r="62" spans="1:19" s="2" customFormat="1" ht="12.75" customHeight="1">
      <c r="A62" s="6"/>
      <c r="B62" s="6" t="s">
        <v>113</v>
      </c>
      <c r="C62" s="6"/>
      <c r="D62" s="6" t="s">
        <v>7</v>
      </c>
      <c r="E62" s="6" t="s">
        <v>114</v>
      </c>
      <c r="F62" s="6">
        <v>133</v>
      </c>
      <c r="G62" s="6"/>
      <c r="H62" s="6">
        <v>102</v>
      </c>
      <c r="I62" s="6"/>
      <c r="J62" s="6">
        <v>112</v>
      </c>
      <c r="K62" s="6"/>
      <c r="L62" s="6">
        <v>93</v>
      </c>
      <c r="M62" s="6"/>
      <c r="N62" s="6"/>
      <c r="O62" s="6"/>
      <c r="P62" s="6">
        <f>SUM(F62:O62)</f>
        <v>440</v>
      </c>
      <c r="Q62" s="6">
        <f>SUM(P62*1.4)</f>
        <v>616</v>
      </c>
      <c r="R62" s="6">
        <v>21</v>
      </c>
      <c r="S62" s="6"/>
    </row>
    <row r="63" spans="1:19" s="2" customFormat="1" ht="12.75" customHeight="1">
      <c r="A63" s="6" t="s">
        <v>13</v>
      </c>
      <c r="B63" s="6" t="s">
        <v>193</v>
      </c>
      <c r="D63" s="6" t="s">
        <v>69</v>
      </c>
      <c r="E63" s="6" t="s">
        <v>194</v>
      </c>
      <c r="F63" s="6">
        <v>180</v>
      </c>
      <c r="G63" s="6"/>
      <c r="H63" s="6"/>
      <c r="I63" s="6"/>
      <c r="J63" s="6"/>
      <c r="K63" s="6"/>
      <c r="L63" s="6"/>
      <c r="M63" s="6"/>
      <c r="N63" s="6"/>
      <c r="O63" s="6"/>
      <c r="P63" s="6">
        <f>SUM(F63:O63)</f>
        <v>180</v>
      </c>
      <c r="Q63" s="6">
        <f>SUM(P63*1.4)</f>
        <v>251.99999999999997</v>
      </c>
      <c r="R63" s="6">
        <v>17</v>
      </c>
      <c r="S63" s="6"/>
    </row>
    <row r="64" spans="1:19" s="2" customFormat="1" ht="12.75" customHeight="1">
      <c r="A64" s="6" t="s">
        <v>13</v>
      </c>
      <c r="B64" s="6" t="s">
        <v>68</v>
      </c>
      <c r="D64" s="6" t="s">
        <v>69</v>
      </c>
      <c r="E64" s="6" t="s">
        <v>70</v>
      </c>
      <c r="F64" s="6">
        <v>180</v>
      </c>
      <c r="G64" s="6"/>
      <c r="H64" s="6"/>
      <c r="I64" s="6"/>
      <c r="J64" s="6"/>
      <c r="K64" s="6"/>
      <c r="L64" s="6"/>
      <c r="M64" s="6"/>
      <c r="N64" s="6"/>
      <c r="O64" s="6"/>
      <c r="P64" s="6">
        <f>SUM(F64:O64)</f>
        <v>180</v>
      </c>
      <c r="Q64" s="6">
        <f>SUM(P64*1.4)</f>
        <v>251.99999999999997</v>
      </c>
      <c r="R64" s="6">
        <v>17</v>
      </c>
      <c r="S64" s="6"/>
    </row>
    <row r="65" ht="12.75" customHeight="1"/>
    <row r="66" spans="1:19" ht="12.75" customHeight="1">
      <c r="A66" s="6"/>
      <c r="B66" s="7" t="s">
        <v>172</v>
      </c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8" ht="12.75" customHeight="1">
      <c r="A67" t="s">
        <v>11</v>
      </c>
      <c r="B67" t="s">
        <v>25</v>
      </c>
      <c r="D67" t="s">
        <v>7</v>
      </c>
      <c r="E67" t="s">
        <v>26</v>
      </c>
      <c r="J67">
        <v>500</v>
      </c>
      <c r="P67" s="6"/>
      <c r="Q67" s="6"/>
      <c r="R67">
        <v>30</v>
      </c>
    </row>
    <row r="68" spans="1:19" ht="12.75" customHeight="1">
      <c r="A68" s="6"/>
      <c r="B68" s="6" t="s">
        <v>73</v>
      </c>
      <c r="C68" s="6" t="s">
        <v>53</v>
      </c>
      <c r="D68" s="6" t="s">
        <v>71</v>
      </c>
      <c r="E68" s="6" t="s">
        <v>74</v>
      </c>
      <c r="F68" s="6">
        <v>100</v>
      </c>
      <c r="G68" s="6"/>
      <c r="H68" s="6">
        <v>100</v>
      </c>
      <c r="I68" s="6"/>
      <c r="J68" s="6">
        <v>100</v>
      </c>
      <c r="K68" s="6"/>
      <c r="L68" s="6">
        <v>93</v>
      </c>
      <c r="M68" s="6"/>
      <c r="N68" s="6">
        <v>100</v>
      </c>
      <c r="O68" s="6"/>
      <c r="P68" s="6">
        <f>SUM(F68:O68)</f>
        <v>493</v>
      </c>
      <c r="Q68" s="6"/>
      <c r="R68" s="6">
        <v>25</v>
      </c>
      <c r="S68" s="6"/>
    </row>
    <row r="69" spans="2:18" ht="12.75" customHeight="1">
      <c r="B69" t="s">
        <v>196</v>
      </c>
      <c r="D69" t="s">
        <v>24</v>
      </c>
      <c r="E69" t="s">
        <v>197</v>
      </c>
      <c r="F69">
        <v>100</v>
      </c>
      <c r="H69">
        <v>100</v>
      </c>
      <c r="J69">
        <v>76</v>
      </c>
      <c r="L69">
        <v>100</v>
      </c>
      <c r="N69">
        <v>100</v>
      </c>
      <c r="P69">
        <f>SUM(F69:O69)</f>
        <v>476</v>
      </c>
      <c r="R69">
        <v>21</v>
      </c>
    </row>
    <row r="70" spans="2:19" ht="12.75" customHeight="1">
      <c r="B70" s="6" t="s">
        <v>101</v>
      </c>
      <c r="C70" s="6" t="s">
        <v>38</v>
      </c>
      <c r="D70" s="6" t="s">
        <v>71</v>
      </c>
      <c r="E70" s="6" t="s">
        <v>72</v>
      </c>
      <c r="F70" s="6">
        <v>100</v>
      </c>
      <c r="G70" s="6"/>
      <c r="H70" s="6">
        <v>100</v>
      </c>
      <c r="I70" s="6"/>
      <c r="J70" s="6">
        <v>100</v>
      </c>
      <c r="K70" s="6"/>
      <c r="L70" s="6">
        <v>61</v>
      </c>
      <c r="M70" s="6"/>
      <c r="N70" s="6">
        <v>100</v>
      </c>
      <c r="O70" s="6"/>
      <c r="P70" s="6">
        <f>SUM(F70:O70)</f>
        <v>461</v>
      </c>
      <c r="Q70" s="6"/>
      <c r="R70" s="6">
        <v>18</v>
      </c>
      <c r="S70" s="6"/>
    </row>
    <row r="71" spans="1:19" s="2" customFormat="1" ht="12.75" customHeight="1">
      <c r="A71" s="6" t="s">
        <v>14</v>
      </c>
      <c r="B71" s="6" t="s">
        <v>75</v>
      </c>
      <c r="D71" s="6" t="s">
        <v>24</v>
      </c>
      <c r="E71" s="6" t="s">
        <v>76</v>
      </c>
      <c r="F71" s="6">
        <v>46</v>
      </c>
      <c r="G71" s="6"/>
      <c r="H71" s="6">
        <v>62</v>
      </c>
      <c r="I71" s="6"/>
      <c r="J71" s="6">
        <v>58</v>
      </c>
      <c r="K71" s="6"/>
      <c r="L71" s="6"/>
      <c r="M71" s="6"/>
      <c r="N71" s="6"/>
      <c r="O71" s="6"/>
      <c r="P71" s="6">
        <f>SUM(F71:O71)</f>
        <v>166</v>
      </c>
      <c r="Q71" s="6"/>
      <c r="R71" s="6">
        <v>16</v>
      </c>
      <c r="S71" s="6"/>
    </row>
    <row r="72" spans="1:19" ht="12.75" customHeight="1">
      <c r="A72" t="s">
        <v>192</v>
      </c>
      <c r="B72" t="s">
        <v>145</v>
      </c>
      <c r="C72" t="s">
        <v>21</v>
      </c>
      <c r="D72" t="s">
        <v>55</v>
      </c>
      <c r="E72" t="s">
        <v>146</v>
      </c>
      <c r="F72" s="6">
        <v>100</v>
      </c>
      <c r="G72" s="6"/>
      <c r="H72" s="6"/>
      <c r="I72" s="6"/>
      <c r="J72" s="6"/>
      <c r="K72" s="6"/>
      <c r="L72" s="6"/>
      <c r="M72" s="6"/>
      <c r="N72" s="6"/>
      <c r="O72" s="6"/>
      <c r="P72" s="6">
        <f>SUM(F72:O72)</f>
        <v>100</v>
      </c>
      <c r="Q72" s="6"/>
      <c r="R72" s="6">
        <v>15</v>
      </c>
      <c r="S72" s="6"/>
    </row>
    <row r="73" ht="12.75" customHeight="1"/>
    <row r="74" spans="1:19" ht="12.75" customHeight="1">
      <c r="A74" s="6"/>
      <c r="B74" s="7" t="s">
        <v>173</v>
      </c>
      <c r="C74" s="7"/>
      <c r="D74" s="6"/>
      <c r="E74" s="6"/>
      <c r="P74" s="6"/>
      <c r="Q74" s="6"/>
      <c r="R74" s="6"/>
      <c r="S74" s="6"/>
    </row>
    <row r="75" spans="1:18" ht="12.75" customHeight="1">
      <c r="A75" s="6" t="s">
        <v>11</v>
      </c>
      <c r="B75" t="s">
        <v>75</v>
      </c>
      <c r="D75" t="s">
        <v>24</v>
      </c>
      <c r="E75" t="s">
        <v>76</v>
      </c>
      <c r="J75">
        <v>600</v>
      </c>
      <c r="L75">
        <v>152</v>
      </c>
      <c r="P75" s="6"/>
      <c r="Q75" s="6"/>
      <c r="R75">
        <v>30</v>
      </c>
    </row>
    <row r="76" spans="1:19" s="2" customFormat="1" ht="12.75" customHeight="1">
      <c r="A76" s="6"/>
      <c r="B76" s="6" t="s">
        <v>77</v>
      </c>
      <c r="C76" s="6"/>
      <c r="D76" s="6" t="s">
        <v>71</v>
      </c>
      <c r="E76" s="6" t="s">
        <v>78</v>
      </c>
      <c r="F76" s="6"/>
      <c r="G76" s="6"/>
      <c r="H76" s="6"/>
      <c r="I76" s="6"/>
      <c r="J76" s="6">
        <v>600</v>
      </c>
      <c r="K76" s="6"/>
      <c r="L76" s="6">
        <v>136</v>
      </c>
      <c r="M76" s="6"/>
      <c r="N76" s="6"/>
      <c r="O76" s="6"/>
      <c r="P76" s="6"/>
      <c r="Q76" s="6"/>
      <c r="R76" s="6">
        <v>25</v>
      </c>
      <c r="S76" s="6"/>
    </row>
    <row r="77" spans="1:19" s="2" customFormat="1" ht="12.75" customHeight="1">
      <c r="A77" s="6"/>
      <c r="B77" s="6" t="s">
        <v>116</v>
      </c>
      <c r="C77" s="6"/>
      <c r="D77" s="6" t="s">
        <v>71</v>
      </c>
      <c r="E77" s="6" t="s">
        <v>117</v>
      </c>
      <c r="F77" s="6"/>
      <c r="G77" s="6"/>
      <c r="H77" s="6"/>
      <c r="I77" s="6"/>
      <c r="J77" s="6">
        <v>600</v>
      </c>
      <c r="K77" s="6"/>
      <c r="L77" s="6">
        <v>111</v>
      </c>
      <c r="M77" s="6"/>
      <c r="N77" s="6"/>
      <c r="O77" s="6"/>
      <c r="P77" s="6"/>
      <c r="Q77" s="6"/>
      <c r="R77" s="6">
        <v>21</v>
      </c>
      <c r="S77" s="6"/>
    </row>
    <row r="78" spans="2:19" s="2" customFormat="1" ht="12.75" customHeight="1">
      <c r="B78" s="6" t="s">
        <v>79</v>
      </c>
      <c r="C78" s="6"/>
      <c r="D78" s="6" t="s">
        <v>71</v>
      </c>
      <c r="E78" s="6" t="s">
        <v>80</v>
      </c>
      <c r="F78">
        <v>120</v>
      </c>
      <c r="G78"/>
      <c r="H78">
        <v>120</v>
      </c>
      <c r="I78"/>
      <c r="J78">
        <v>120</v>
      </c>
      <c r="K78"/>
      <c r="L78">
        <v>102</v>
      </c>
      <c r="M78"/>
      <c r="N78">
        <v>120</v>
      </c>
      <c r="O78"/>
      <c r="P78">
        <f>SUM(F78:O78)</f>
        <v>582</v>
      </c>
      <c r="Q78"/>
      <c r="R78">
        <v>18</v>
      </c>
      <c r="S78"/>
    </row>
    <row r="79" spans="1:18" ht="12.75" customHeight="1">
      <c r="A79" s="6" t="s">
        <v>14</v>
      </c>
      <c r="B79" t="s">
        <v>149</v>
      </c>
      <c r="D79" t="s">
        <v>24</v>
      </c>
      <c r="E79" t="s">
        <v>150</v>
      </c>
      <c r="F79">
        <v>120</v>
      </c>
      <c r="H79">
        <v>120</v>
      </c>
      <c r="J79">
        <v>107</v>
      </c>
      <c r="L79">
        <v>112</v>
      </c>
      <c r="N79">
        <v>120</v>
      </c>
      <c r="P79" s="6">
        <f>SUM(F79:O79)</f>
        <v>579</v>
      </c>
      <c r="Q79" s="6"/>
      <c r="R79">
        <v>16</v>
      </c>
    </row>
    <row r="80" spans="2:18" s="6" customFormat="1" ht="12.75" customHeight="1">
      <c r="B80" s="6" t="s">
        <v>99</v>
      </c>
      <c r="D80" s="6" t="s">
        <v>71</v>
      </c>
      <c r="E80" s="6" t="s">
        <v>100</v>
      </c>
      <c r="F80" s="6">
        <v>120</v>
      </c>
      <c r="H80" s="6">
        <v>120</v>
      </c>
      <c r="J80" s="6">
        <v>92</v>
      </c>
      <c r="L80" s="6">
        <v>120</v>
      </c>
      <c r="N80" s="6">
        <v>120</v>
      </c>
      <c r="P80" s="6">
        <f>SUM(F80:O80)</f>
        <v>572</v>
      </c>
      <c r="R80" s="6">
        <v>15</v>
      </c>
    </row>
    <row r="81" spans="2:20" ht="12.75" customHeight="1">
      <c r="B81" t="s">
        <v>158</v>
      </c>
      <c r="D81" t="s">
        <v>24</v>
      </c>
      <c r="E81" t="s">
        <v>82</v>
      </c>
      <c r="F81" s="6">
        <v>43</v>
      </c>
      <c r="G81" s="6"/>
      <c r="H81" s="6">
        <v>43</v>
      </c>
      <c r="I81" s="6"/>
      <c r="J81" s="6">
        <v>117</v>
      </c>
      <c r="K81" s="6"/>
      <c r="L81" s="6">
        <v>90</v>
      </c>
      <c r="M81" s="6"/>
      <c r="N81" s="6">
        <v>95</v>
      </c>
      <c r="O81" s="6"/>
      <c r="P81" s="6">
        <f>SUM(F81:O81)</f>
        <v>388</v>
      </c>
      <c r="Q81" s="6"/>
      <c r="R81" s="6">
        <v>14</v>
      </c>
      <c r="S81" s="6"/>
      <c r="T81" s="6"/>
    </row>
    <row r="82" spans="1:19" s="2" customFormat="1" ht="12.75" customHeight="1">
      <c r="A82" s="6" t="s">
        <v>195</v>
      </c>
      <c r="B82" s="6" t="s">
        <v>29</v>
      </c>
      <c r="C82" s="6"/>
      <c r="D82" s="6" t="s">
        <v>7</v>
      </c>
      <c r="E82" s="6" t="s">
        <v>30</v>
      </c>
      <c r="F82" s="6">
        <v>30</v>
      </c>
      <c r="G82" s="6"/>
      <c r="H82" s="6">
        <v>97</v>
      </c>
      <c r="I82" s="6"/>
      <c r="J82" s="6"/>
      <c r="K82" s="6"/>
      <c r="L82" s="6"/>
      <c r="M82" s="6"/>
      <c r="N82" s="6"/>
      <c r="O82" s="6"/>
      <c r="P82" s="6">
        <f>SUM(F82:O82)</f>
        <v>127</v>
      </c>
      <c r="R82" s="6">
        <v>13</v>
      </c>
      <c r="S82"/>
    </row>
    <row r="83" ht="12.75" customHeight="1"/>
    <row r="84" spans="1:19" ht="12.75" customHeight="1">
      <c r="A84" s="6"/>
      <c r="B84" s="7" t="s">
        <v>174</v>
      </c>
      <c r="C84" s="7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10" t="s">
        <v>112</v>
      </c>
      <c r="R84" s="6"/>
      <c r="S84" s="6"/>
    </row>
    <row r="85" spans="1:20" s="2" customFormat="1" ht="12.75" customHeight="1">
      <c r="A85" s="6" t="s">
        <v>11</v>
      </c>
      <c r="B85" s="6" t="s">
        <v>199</v>
      </c>
      <c r="C85" s="6" t="s">
        <v>21</v>
      </c>
      <c r="D85" s="6" t="s">
        <v>200</v>
      </c>
      <c r="E85" s="6" t="s">
        <v>201</v>
      </c>
      <c r="F85"/>
      <c r="G85"/>
      <c r="H85"/>
      <c r="I85"/>
      <c r="J85">
        <v>900</v>
      </c>
      <c r="K85"/>
      <c r="L85">
        <v>300</v>
      </c>
      <c r="M85"/>
      <c r="N85"/>
      <c r="O85"/>
      <c r="P85" s="6"/>
      <c r="Q85" s="6">
        <v>1260</v>
      </c>
      <c r="R85">
        <v>30</v>
      </c>
      <c r="S85"/>
      <c r="T85"/>
    </row>
    <row r="86" spans="1:19" s="2" customFormat="1" ht="12.75" customHeight="1">
      <c r="A86"/>
      <c r="B86" t="s">
        <v>83</v>
      </c>
      <c r="C86" t="s">
        <v>21</v>
      </c>
      <c r="D86" t="s">
        <v>7</v>
      </c>
      <c r="F86" s="6"/>
      <c r="G86" s="6"/>
      <c r="H86" s="6"/>
      <c r="I86" s="6"/>
      <c r="J86" s="6">
        <v>900</v>
      </c>
      <c r="K86" s="6"/>
      <c r="L86" s="6">
        <v>264</v>
      </c>
      <c r="M86" s="6"/>
      <c r="N86" s="6"/>
      <c r="O86" s="6"/>
      <c r="P86" s="6"/>
      <c r="Q86" s="6">
        <v>1260</v>
      </c>
      <c r="R86" s="6">
        <v>25</v>
      </c>
      <c r="S86" s="6"/>
    </row>
    <row r="87" spans="2:18" ht="12.75" customHeight="1">
      <c r="B87" t="s">
        <v>244</v>
      </c>
      <c r="D87" t="s">
        <v>245</v>
      </c>
      <c r="E87" t="s">
        <v>246</v>
      </c>
      <c r="F87" s="6">
        <v>180</v>
      </c>
      <c r="G87" s="6"/>
      <c r="H87" s="6">
        <v>136</v>
      </c>
      <c r="I87" s="6"/>
      <c r="J87" s="6">
        <v>120</v>
      </c>
      <c r="K87" s="6"/>
      <c r="L87" s="6">
        <v>136</v>
      </c>
      <c r="M87" s="6"/>
      <c r="N87" s="6">
        <v>180</v>
      </c>
      <c r="O87" s="6"/>
      <c r="P87" s="6">
        <f>SUM(F87:O87)</f>
        <v>752</v>
      </c>
      <c r="Q87" s="6">
        <f>SUM(P87*1.4)</f>
        <v>1052.8</v>
      </c>
      <c r="R87" s="6">
        <v>21</v>
      </c>
    </row>
    <row r="88" spans="1:20" s="2" customFormat="1" ht="12.75" customHeight="1">
      <c r="A88"/>
      <c r="B88" t="s">
        <v>25</v>
      </c>
      <c r="C88"/>
      <c r="D88" t="s">
        <v>7</v>
      </c>
      <c r="E88" t="s">
        <v>26</v>
      </c>
      <c r="F88" s="6">
        <v>150</v>
      </c>
      <c r="G88" s="6"/>
      <c r="H88" s="6">
        <v>93</v>
      </c>
      <c r="I88" s="6"/>
      <c r="J88" s="6">
        <v>105</v>
      </c>
      <c r="K88" s="6"/>
      <c r="L88" s="6">
        <v>180</v>
      </c>
      <c r="M88" s="6"/>
      <c r="N88" s="6">
        <v>107</v>
      </c>
      <c r="O88" s="6"/>
      <c r="P88" s="6">
        <f>SUM(F88:O88)</f>
        <v>635</v>
      </c>
      <c r="Q88" s="6">
        <f>SUM(P88*1.4)</f>
        <v>889</v>
      </c>
      <c r="R88" s="6">
        <v>18</v>
      </c>
      <c r="S88"/>
      <c r="T88"/>
    </row>
    <row r="89" spans="1:18" ht="12.75" customHeight="1">
      <c r="A89" t="s">
        <v>14</v>
      </c>
      <c r="B89" t="s">
        <v>151</v>
      </c>
      <c r="D89" t="s">
        <v>121</v>
      </c>
      <c r="E89" t="s">
        <v>152</v>
      </c>
      <c r="F89" s="6">
        <v>180</v>
      </c>
      <c r="G89" s="6"/>
      <c r="H89" s="6"/>
      <c r="I89" s="6"/>
      <c r="J89" s="6"/>
      <c r="K89" s="6"/>
      <c r="L89" s="6"/>
      <c r="M89" s="6"/>
      <c r="N89" s="6"/>
      <c r="O89" s="6"/>
      <c r="P89" s="6">
        <f>SUM(F89:O89)</f>
        <v>180</v>
      </c>
      <c r="Q89" s="6">
        <f>SUM(P89*1.4)</f>
        <v>251.99999999999997</v>
      </c>
      <c r="R89" s="6">
        <v>16</v>
      </c>
    </row>
    <row r="90" spans="6:18" ht="12.75" customHeight="1"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2:19" ht="12.75" customHeight="1">
      <c r="B91" s="7" t="s">
        <v>175</v>
      </c>
      <c r="C91" s="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8" ht="12.75" customHeight="1">
      <c r="A92" t="s">
        <v>11</v>
      </c>
      <c r="B92" t="s">
        <v>247</v>
      </c>
      <c r="C92" t="s">
        <v>38</v>
      </c>
      <c r="D92" t="s">
        <v>154</v>
      </c>
      <c r="E92" t="s">
        <v>248</v>
      </c>
      <c r="F92" s="6">
        <v>35</v>
      </c>
      <c r="G92" s="6">
        <v>28</v>
      </c>
      <c r="H92" s="6">
        <v>15</v>
      </c>
      <c r="I92" s="6">
        <v>24</v>
      </c>
      <c r="J92" s="6">
        <v>28</v>
      </c>
      <c r="K92" s="6">
        <v>22</v>
      </c>
      <c r="L92" s="6">
        <v>25</v>
      </c>
      <c r="M92" s="6">
        <v>27</v>
      </c>
      <c r="N92" s="6">
        <v>15</v>
      </c>
      <c r="O92" s="6">
        <v>33</v>
      </c>
      <c r="P92" s="6">
        <f aca="true" t="shared" si="5" ref="P92:P99">SUM(F92:O92)</f>
        <v>252</v>
      </c>
      <c r="Q92" s="6"/>
      <c r="R92">
        <v>30</v>
      </c>
    </row>
    <row r="93" spans="2:18" ht="12.75" customHeight="1">
      <c r="B93" t="s">
        <v>249</v>
      </c>
      <c r="C93" t="s">
        <v>38</v>
      </c>
      <c r="D93" t="s">
        <v>154</v>
      </c>
      <c r="E93" t="s">
        <v>250</v>
      </c>
      <c r="F93" s="6">
        <v>28</v>
      </c>
      <c r="G93" s="6">
        <v>33</v>
      </c>
      <c r="H93" s="6">
        <v>26</v>
      </c>
      <c r="I93" s="6">
        <v>19</v>
      </c>
      <c r="J93" s="6">
        <v>25</v>
      </c>
      <c r="K93" s="6">
        <v>27</v>
      </c>
      <c r="L93" s="6">
        <v>17</v>
      </c>
      <c r="M93" s="6">
        <v>22</v>
      </c>
      <c r="N93" s="6">
        <v>19</v>
      </c>
      <c r="O93" s="6">
        <v>35</v>
      </c>
      <c r="P93" s="6">
        <f t="shared" si="5"/>
        <v>251</v>
      </c>
      <c r="Q93" s="6"/>
      <c r="R93">
        <v>25</v>
      </c>
    </row>
    <row r="94" spans="2:18" ht="12.75" customHeight="1">
      <c r="B94" t="s">
        <v>156</v>
      </c>
      <c r="C94" t="s">
        <v>38</v>
      </c>
      <c r="D94" t="s">
        <v>69</v>
      </c>
      <c r="E94" t="s">
        <v>157</v>
      </c>
      <c r="F94" s="6">
        <v>20</v>
      </c>
      <c r="G94" s="6">
        <v>24</v>
      </c>
      <c r="H94" s="6">
        <v>28</v>
      </c>
      <c r="I94" s="6">
        <v>16</v>
      </c>
      <c r="J94" s="6">
        <v>29</v>
      </c>
      <c r="K94" s="6">
        <v>23</v>
      </c>
      <c r="L94" s="6">
        <v>18</v>
      </c>
      <c r="M94" s="6">
        <v>22</v>
      </c>
      <c r="N94" s="6">
        <v>27</v>
      </c>
      <c r="O94" s="6">
        <v>15</v>
      </c>
      <c r="P94" s="6">
        <f t="shared" si="5"/>
        <v>222</v>
      </c>
      <c r="Q94" s="6"/>
      <c r="R94">
        <v>21</v>
      </c>
    </row>
    <row r="95" spans="2:18" ht="12.75" customHeight="1">
      <c r="B95" t="s">
        <v>153</v>
      </c>
      <c r="C95" t="s">
        <v>38</v>
      </c>
      <c r="D95" t="s">
        <v>154</v>
      </c>
      <c r="E95" t="s">
        <v>155</v>
      </c>
      <c r="F95" s="6">
        <v>17</v>
      </c>
      <c r="G95" s="6">
        <v>15</v>
      </c>
      <c r="H95" s="6">
        <v>26</v>
      </c>
      <c r="I95" s="6">
        <v>25</v>
      </c>
      <c r="J95" s="6">
        <v>20</v>
      </c>
      <c r="K95" s="6">
        <v>23</v>
      </c>
      <c r="L95" s="6">
        <v>19</v>
      </c>
      <c r="M95" s="6">
        <v>24</v>
      </c>
      <c r="N95" s="6">
        <v>21</v>
      </c>
      <c r="O95" s="6">
        <v>22</v>
      </c>
      <c r="P95" s="6">
        <f t="shared" si="5"/>
        <v>212</v>
      </c>
      <c r="Q95" s="6"/>
      <c r="R95">
        <v>18</v>
      </c>
    </row>
    <row r="96" spans="1:18" ht="12.75" customHeight="1">
      <c r="A96" t="s">
        <v>14</v>
      </c>
      <c r="B96" t="s">
        <v>92</v>
      </c>
      <c r="C96" t="s">
        <v>38</v>
      </c>
      <c r="D96" t="s">
        <v>41</v>
      </c>
      <c r="E96" t="s">
        <v>46</v>
      </c>
      <c r="F96" s="6">
        <v>6</v>
      </c>
      <c r="G96" s="6">
        <v>23</v>
      </c>
      <c r="H96" s="6">
        <v>17</v>
      </c>
      <c r="I96" s="6">
        <v>8</v>
      </c>
      <c r="J96" s="6">
        <v>9</v>
      </c>
      <c r="K96" s="6">
        <v>11</v>
      </c>
      <c r="L96" s="6">
        <v>26</v>
      </c>
      <c r="M96" s="6">
        <v>14</v>
      </c>
      <c r="N96" s="6">
        <v>35</v>
      </c>
      <c r="O96" s="6">
        <v>29</v>
      </c>
      <c r="P96" s="6">
        <f t="shared" si="5"/>
        <v>178</v>
      </c>
      <c r="Q96" s="6"/>
      <c r="R96">
        <v>16</v>
      </c>
    </row>
    <row r="97" spans="2:18" ht="12.75" customHeight="1">
      <c r="B97" t="s">
        <v>160</v>
      </c>
      <c r="C97" t="s">
        <v>53</v>
      </c>
      <c r="D97" t="s">
        <v>69</v>
      </c>
      <c r="E97" t="s">
        <v>157</v>
      </c>
      <c r="F97" s="6">
        <v>17</v>
      </c>
      <c r="G97" s="6">
        <v>12</v>
      </c>
      <c r="H97" s="6">
        <v>15</v>
      </c>
      <c r="I97" s="6">
        <v>15</v>
      </c>
      <c r="J97" s="6">
        <v>16</v>
      </c>
      <c r="K97" s="6">
        <v>12</v>
      </c>
      <c r="L97" s="6">
        <v>27</v>
      </c>
      <c r="M97" s="6">
        <v>15</v>
      </c>
      <c r="N97" s="6">
        <v>24</v>
      </c>
      <c r="O97" s="6">
        <v>16</v>
      </c>
      <c r="P97" s="6">
        <f t="shared" si="5"/>
        <v>169</v>
      </c>
      <c r="Q97" s="6"/>
      <c r="R97" s="6">
        <v>15</v>
      </c>
    </row>
    <row r="98" spans="2:18" ht="12.75" customHeight="1">
      <c r="B98" t="s">
        <v>202</v>
      </c>
      <c r="C98" t="s">
        <v>53</v>
      </c>
      <c r="D98" t="s">
        <v>41</v>
      </c>
      <c r="E98" t="s">
        <v>89</v>
      </c>
      <c r="F98" s="6">
        <v>20</v>
      </c>
      <c r="G98" s="6">
        <v>25</v>
      </c>
      <c r="H98" s="6">
        <v>15</v>
      </c>
      <c r="I98" s="6">
        <v>14</v>
      </c>
      <c r="J98" s="6">
        <v>14</v>
      </c>
      <c r="K98" s="6">
        <v>9</v>
      </c>
      <c r="L98" s="6">
        <v>15</v>
      </c>
      <c r="M98" s="6">
        <v>10</v>
      </c>
      <c r="N98" s="6">
        <v>20</v>
      </c>
      <c r="O98" s="6">
        <v>20</v>
      </c>
      <c r="P98" s="6">
        <f t="shared" si="5"/>
        <v>162</v>
      </c>
      <c r="Q98" s="6"/>
      <c r="R98">
        <v>14</v>
      </c>
    </row>
    <row r="99" spans="2:18" ht="12.75" customHeight="1">
      <c r="B99" t="s">
        <v>159</v>
      </c>
      <c r="C99" t="s">
        <v>53</v>
      </c>
      <c r="D99" t="s">
        <v>69</v>
      </c>
      <c r="E99" t="s">
        <v>157</v>
      </c>
      <c r="F99" s="6">
        <v>23</v>
      </c>
      <c r="G99" s="6">
        <v>17</v>
      </c>
      <c r="H99" s="6">
        <v>19</v>
      </c>
      <c r="I99" s="6">
        <v>21</v>
      </c>
      <c r="J99" s="6">
        <v>12</v>
      </c>
      <c r="K99" s="6">
        <v>9</v>
      </c>
      <c r="L99" s="6">
        <v>15</v>
      </c>
      <c r="M99" s="6">
        <v>10</v>
      </c>
      <c r="N99" s="6"/>
      <c r="O99" s="6"/>
      <c r="P99" s="6">
        <f t="shared" si="5"/>
        <v>126</v>
      </c>
      <c r="Q99" s="6"/>
      <c r="R99" s="6">
        <v>13</v>
      </c>
    </row>
    <row r="100" spans="1:18" s="6" customFormat="1" ht="12.75" customHeight="1">
      <c r="A100" s="6" t="s">
        <v>215</v>
      </c>
      <c r="B100" s="6" t="s">
        <v>251</v>
      </c>
      <c r="C100" s="6" t="s">
        <v>53</v>
      </c>
      <c r="D100" s="6" t="s">
        <v>165</v>
      </c>
      <c r="E100" s="6" t="s">
        <v>252</v>
      </c>
      <c r="F100" s="6">
        <v>3</v>
      </c>
      <c r="G100" s="6">
        <v>7</v>
      </c>
      <c r="H100" s="6">
        <v>10</v>
      </c>
      <c r="I100" s="6">
        <v>5</v>
      </c>
      <c r="J100" s="6">
        <v>8</v>
      </c>
      <c r="K100" s="6">
        <v>10</v>
      </c>
      <c r="L100" s="6">
        <v>9</v>
      </c>
      <c r="M100" s="6">
        <v>7</v>
      </c>
      <c r="N100" s="6">
        <v>8</v>
      </c>
      <c r="O100" s="6">
        <v>12</v>
      </c>
      <c r="P100" s="6">
        <f>SUM(F100:O100)</f>
        <v>79</v>
      </c>
      <c r="R100" s="6">
        <v>12</v>
      </c>
    </row>
    <row r="101" ht="12.75" customHeight="1"/>
    <row r="102" spans="2:18" s="6" customFormat="1" ht="12.75" customHeight="1">
      <c r="B102" s="7" t="s">
        <v>176</v>
      </c>
      <c r="C102" s="7"/>
      <c r="R102"/>
    </row>
    <row r="103" spans="1:18" ht="12.75" customHeight="1">
      <c r="A103" t="s">
        <v>11</v>
      </c>
      <c r="B103" t="s">
        <v>20</v>
      </c>
      <c r="D103" t="s">
        <v>18</v>
      </c>
      <c r="E103" t="s">
        <v>95</v>
      </c>
      <c r="F103" s="6">
        <v>60</v>
      </c>
      <c r="G103" s="6">
        <v>60</v>
      </c>
      <c r="H103" s="6">
        <v>54</v>
      </c>
      <c r="I103" s="6">
        <v>52</v>
      </c>
      <c r="J103" s="6">
        <v>60</v>
      </c>
      <c r="K103" s="6">
        <v>52</v>
      </c>
      <c r="L103" s="6">
        <v>44</v>
      </c>
      <c r="M103" s="6">
        <v>54</v>
      </c>
      <c r="N103" s="6">
        <v>22</v>
      </c>
      <c r="O103" s="6">
        <v>43</v>
      </c>
      <c r="P103" s="6">
        <f aca="true" t="shared" si="6" ref="P103:P111">SUM(F103:O103)</f>
        <v>501</v>
      </c>
      <c r="Q103" s="6"/>
      <c r="R103">
        <v>30</v>
      </c>
    </row>
    <row r="104" spans="2:18" ht="12.75" customHeight="1">
      <c r="B104" t="s">
        <v>96</v>
      </c>
      <c r="D104" t="s">
        <v>41</v>
      </c>
      <c r="E104" t="s">
        <v>97</v>
      </c>
      <c r="F104" s="6">
        <v>30</v>
      </c>
      <c r="G104" s="6">
        <v>38</v>
      </c>
      <c r="H104" s="6">
        <v>43</v>
      </c>
      <c r="I104" s="6">
        <v>40</v>
      </c>
      <c r="J104" s="6">
        <v>60</v>
      </c>
      <c r="K104" s="6">
        <v>40</v>
      </c>
      <c r="L104" s="6">
        <v>23</v>
      </c>
      <c r="M104" s="6">
        <v>50</v>
      </c>
      <c r="N104" s="6">
        <v>47</v>
      </c>
      <c r="O104" s="6">
        <v>60</v>
      </c>
      <c r="P104" s="6">
        <f t="shared" si="6"/>
        <v>431</v>
      </c>
      <c r="Q104" s="6"/>
      <c r="R104" s="6">
        <v>25</v>
      </c>
    </row>
    <row r="105" spans="1:18" ht="12.75" customHeight="1">
      <c r="A105" s="6"/>
      <c r="B105" s="6" t="s">
        <v>253</v>
      </c>
      <c r="C105" s="6" t="s">
        <v>21</v>
      </c>
      <c r="D105" s="6" t="s">
        <v>17</v>
      </c>
      <c r="E105" s="6" t="s">
        <v>254</v>
      </c>
      <c r="F105" s="6">
        <v>35</v>
      </c>
      <c r="G105" s="6">
        <v>57</v>
      </c>
      <c r="H105" s="6">
        <v>44</v>
      </c>
      <c r="I105" s="6">
        <v>25</v>
      </c>
      <c r="J105" s="6">
        <v>40</v>
      </c>
      <c r="K105" s="6">
        <v>41</v>
      </c>
      <c r="L105" s="6">
        <v>39</v>
      </c>
      <c r="M105" s="6">
        <v>44</v>
      </c>
      <c r="N105" s="6">
        <v>53</v>
      </c>
      <c r="O105" s="6">
        <v>43</v>
      </c>
      <c r="P105" s="6">
        <f t="shared" si="6"/>
        <v>421</v>
      </c>
      <c r="Q105" s="6"/>
      <c r="R105" s="6">
        <v>21</v>
      </c>
    </row>
    <row r="106" spans="1:19" s="2" customFormat="1" ht="12.75" customHeight="1">
      <c r="A106" t="s">
        <v>13</v>
      </c>
      <c r="B106" t="s">
        <v>196</v>
      </c>
      <c r="C106"/>
      <c r="D106" t="s">
        <v>24</v>
      </c>
      <c r="E106" t="s">
        <v>197</v>
      </c>
      <c r="F106">
        <v>8</v>
      </c>
      <c r="G106" s="6">
        <v>60</v>
      </c>
      <c r="H106">
        <v>37</v>
      </c>
      <c r="I106" s="6">
        <v>9</v>
      </c>
      <c r="J106">
        <v>48</v>
      </c>
      <c r="K106" s="6">
        <v>60</v>
      </c>
      <c r="L106">
        <v>60</v>
      </c>
      <c r="M106" s="6">
        <v>39</v>
      </c>
      <c r="N106">
        <v>60</v>
      </c>
      <c r="O106" s="6">
        <v>14</v>
      </c>
      <c r="P106">
        <f t="shared" si="6"/>
        <v>395</v>
      </c>
      <c r="Q106"/>
      <c r="R106">
        <v>18</v>
      </c>
      <c r="S106"/>
    </row>
    <row r="107" spans="1:18" s="6" customFormat="1" ht="12.75" customHeight="1">
      <c r="A107" s="6" t="s">
        <v>14</v>
      </c>
      <c r="B107" s="6" t="s">
        <v>102</v>
      </c>
      <c r="D107" s="6" t="s">
        <v>18</v>
      </c>
      <c r="E107" s="6" t="s">
        <v>98</v>
      </c>
      <c r="F107" s="6">
        <v>25</v>
      </c>
      <c r="G107" s="6">
        <v>30</v>
      </c>
      <c r="H107" s="6">
        <v>32</v>
      </c>
      <c r="I107" s="6">
        <v>33</v>
      </c>
      <c r="J107" s="6">
        <v>32</v>
      </c>
      <c r="K107" s="6">
        <v>39</v>
      </c>
      <c r="L107" s="6">
        <v>52</v>
      </c>
      <c r="M107" s="6">
        <v>43</v>
      </c>
      <c r="N107" s="6">
        <v>46</v>
      </c>
      <c r="O107" s="6">
        <v>60</v>
      </c>
      <c r="P107" s="6">
        <f t="shared" si="6"/>
        <v>392</v>
      </c>
      <c r="R107" s="6">
        <v>16</v>
      </c>
    </row>
    <row r="108" spans="2:20" ht="12.75" customHeight="1">
      <c r="B108" t="s">
        <v>158</v>
      </c>
      <c r="D108" t="s">
        <v>24</v>
      </c>
      <c r="E108" t="s">
        <v>82</v>
      </c>
      <c r="F108" s="6">
        <v>30</v>
      </c>
      <c r="G108" s="6">
        <v>60</v>
      </c>
      <c r="H108" s="6">
        <v>37</v>
      </c>
      <c r="I108" s="6">
        <v>28</v>
      </c>
      <c r="J108" s="6">
        <v>31</v>
      </c>
      <c r="K108" s="6">
        <v>34</v>
      </c>
      <c r="L108" s="6">
        <v>37</v>
      </c>
      <c r="M108" s="6">
        <v>33</v>
      </c>
      <c r="N108" s="6">
        <v>31</v>
      </c>
      <c r="O108" s="6">
        <v>30</v>
      </c>
      <c r="P108" s="6">
        <f t="shared" si="6"/>
        <v>351</v>
      </c>
      <c r="Q108" s="6"/>
      <c r="R108" s="6">
        <v>15</v>
      </c>
      <c r="S108" s="6"/>
      <c r="T108" s="6"/>
    </row>
    <row r="109" spans="2:18" ht="12.75" customHeight="1">
      <c r="B109" t="s">
        <v>93</v>
      </c>
      <c r="C109" t="s">
        <v>94</v>
      </c>
      <c r="D109" t="s">
        <v>41</v>
      </c>
      <c r="E109" t="s">
        <v>42</v>
      </c>
      <c r="F109" s="6">
        <v>25</v>
      </c>
      <c r="G109" s="6">
        <v>35</v>
      </c>
      <c r="H109" s="6">
        <v>6</v>
      </c>
      <c r="I109" s="6">
        <v>55</v>
      </c>
      <c r="J109" s="6">
        <v>28</v>
      </c>
      <c r="K109" s="6">
        <v>55</v>
      </c>
      <c r="L109" s="6">
        <v>50</v>
      </c>
      <c r="M109" s="6">
        <v>36</v>
      </c>
      <c r="N109" s="6">
        <v>41</v>
      </c>
      <c r="O109" s="6">
        <v>9</v>
      </c>
      <c r="P109" s="6">
        <f t="shared" si="6"/>
        <v>340</v>
      </c>
      <c r="Q109" s="6"/>
      <c r="R109" s="6">
        <v>14</v>
      </c>
    </row>
    <row r="110" spans="2:18" ht="12.75" customHeight="1">
      <c r="B110" t="s">
        <v>186</v>
      </c>
      <c r="D110" t="s">
        <v>154</v>
      </c>
      <c r="E110" t="s">
        <v>187</v>
      </c>
      <c r="F110">
        <v>25</v>
      </c>
      <c r="G110">
        <v>25</v>
      </c>
      <c r="H110">
        <v>35</v>
      </c>
      <c r="I110">
        <v>32</v>
      </c>
      <c r="J110">
        <v>28</v>
      </c>
      <c r="K110">
        <v>26</v>
      </c>
      <c r="L110">
        <v>36</v>
      </c>
      <c r="M110">
        <v>29</v>
      </c>
      <c r="N110">
        <v>33</v>
      </c>
      <c r="O110">
        <v>38</v>
      </c>
      <c r="P110">
        <f t="shared" si="6"/>
        <v>307</v>
      </c>
      <c r="R110">
        <v>13</v>
      </c>
    </row>
    <row r="111" spans="1:18" ht="12.75" customHeight="1">
      <c r="A111" t="s">
        <v>215</v>
      </c>
      <c r="B111" t="s">
        <v>90</v>
      </c>
      <c r="C111" t="s">
        <v>21</v>
      </c>
      <c r="D111" t="s">
        <v>41</v>
      </c>
      <c r="E111" t="s">
        <v>91</v>
      </c>
      <c r="F111" s="6">
        <v>19</v>
      </c>
      <c r="G111" s="6">
        <v>30</v>
      </c>
      <c r="H111" s="6">
        <v>23</v>
      </c>
      <c r="I111" s="6">
        <v>6</v>
      </c>
      <c r="J111" s="6"/>
      <c r="K111" s="6"/>
      <c r="L111" s="6"/>
      <c r="M111" s="6"/>
      <c r="N111" s="6"/>
      <c r="O111" s="6"/>
      <c r="P111" s="6">
        <f t="shared" si="6"/>
        <v>78</v>
      </c>
      <c r="Q111" s="6"/>
      <c r="R111" s="6">
        <v>12</v>
      </c>
    </row>
    <row r="112" ht="12.75" customHeight="1"/>
    <row r="113" spans="2:3" s="6" customFormat="1" ht="13.5" customHeight="1">
      <c r="B113" s="7" t="s">
        <v>177</v>
      </c>
      <c r="C113" s="7"/>
    </row>
    <row r="114" spans="1:18" s="6" customFormat="1" ht="12.75" customHeight="1">
      <c r="A114" t="s">
        <v>11</v>
      </c>
      <c r="B114" s="6" t="s">
        <v>84</v>
      </c>
      <c r="D114" s="6" t="s">
        <v>85</v>
      </c>
      <c r="E114" s="6" t="s">
        <v>86</v>
      </c>
      <c r="F114" s="6" t="s">
        <v>161</v>
      </c>
      <c r="H114"/>
      <c r="I114"/>
      <c r="J114" s="6">
        <v>95</v>
      </c>
      <c r="L114" s="6">
        <v>120</v>
      </c>
      <c r="N114" s="6">
        <v>120</v>
      </c>
      <c r="P114" s="6">
        <f>SUM(F114:O114)</f>
        <v>335</v>
      </c>
      <c r="Q114"/>
      <c r="R114" s="6">
        <v>30</v>
      </c>
    </row>
    <row r="115" spans="1:19" s="2" customFormat="1" ht="12.75" customHeight="1">
      <c r="A115" s="6" t="s">
        <v>205</v>
      </c>
      <c r="B115" s="6" t="s">
        <v>68</v>
      </c>
      <c r="D115" s="6" t="s">
        <v>69</v>
      </c>
      <c r="E115" s="6" t="s">
        <v>70</v>
      </c>
      <c r="F115" s="6" t="s">
        <v>255</v>
      </c>
      <c r="G115" s="6"/>
      <c r="H115" s="6"/>
      <c r="I115" s="6"/>
      <c r="J115" s="6">
        <v>70</v>
      </c>
      <c r="K115" s="6"/>
      <c r="L115" s="6">
        <v>60</v>
      </c>
      <c r="M115" s="6"/>
      <c r="N115" s="6">
        <v>92</v>
      </c>
      <c r="O115" s="6"/>
      <c r="P115" s="6">
        <f>SUM(F115:O115)</f>
        <v>222</v>
      </c>
      <c r="Q115" s="6"/>
      <c r="R115" s="6">
        <v>25</v>
      </c>
      <c r="S115" s="6"/>
    </row>
    <row r="116" spans="6:18" ht="12.75" customHeight="1">
      <c r="F116" s="6"/>
      <c r="G116" s="6"/>
      <c r="J116" s="6"/>
      <c r="K116" s="6"/>
      <c r="L116" s="6"/>
      <c r="M116" s="6"/>
      <c r="N116" s="6"/>
      <c r="O116" s="6"/>
      <c r="P116" s="6"/>
      <c r="R116" s="6"/>
    </row>
    <row r="117" spans="2:3" s="6" customFormat="1" ht="12.75" customHeight="1">
      <c r="B117" s="7" t="s">
        <v>178</v>
      </c>
      <c r="C117" s="7"/>
    </row>
    <row r="118" spans="1:20" ht="12.75" customHeight="1">
      <c r="A118" t="s">
        <v>11</v>
      </c>
      <c r="B118" t="s">
        <v>147</v>
      </c>
      <c r="D118" t="s">
        <v>7</v>
      </c>
      <c r="E118" t="s">
        <v>148</v>
      </c>
      <c r="F118" s="6" t="s">
        <v>162</v>
      </c>
      <c r="G118" s="6"/>
      <c r="H118" s="6"/>
      <c r="I118" s="6"/>
      <c r="J118" s="6"/>
      <c r="K118" s="6"/>
      <c r="L118" s="6">
        <v>360</v>
      </c>
      <c r="M118" s="6"/>
      <c r="N118" s="6">
        <v>115</v>
      </c>
      <c r="O118" s="6"/>
      <c r="P118" s="6"/>
      <c r="Q118" s="6"/>
      <c r="R118" s="6">
        <v>30</v>
      </c>
      <c r="S118" s="6"/>
      <c r="T118" s="2"/>
    </row>
    <row r="119" spans="2:21" ht="12.75" customHeight="1">
      <c r="B119" t="s">
        <v>256</v>
      </c>
      <c r="D119" t="s">
        <v>257</v>
      </c>
      <c r="F119" s="6" t="s">
        <v>258</v>
      </c>
      <c r="G119" s="6"/>
      <c r="I119" s="6"/>
      <c r="J119" s="6"/>
      <c r="K119" s="6"/>
      <c r="L119" s="6">
        <v>360</v>
      </c>
      <c r="M119" s="6"/>
      <c r="N119" s="6">
        <v>110</v>
      </c>
      <c r="P119" s="6"/>
      <c r="R119" s="6">
        <v>25</v>
      </c>
      <c r="S119" s="6"/>
      <c r="T119" s="2"/>
      <c r="U119" s="2"/>
    </row>
    <row r="120" spans="2:18" ht="12.75" customHeight="1">
      <c r="B120" t="s">
        <v>118</v>
      </c>
      <c r="D120" t="s">
        <v>87</v>
      </c>
      <c r="E120" t="s">
        <v>88</v>
      </c>
      <c r="F120" t="s">
        <v>163</v>
      </c>
      <c r="J120">
        <v>78</v>
      </c>
      <c r="L120">
        <v>87</v>
      </c>
      <c r="N120">
        <v>93</v>
      </c>
      <c r="P120">
        <f>SUM(J120:N120)</f>
        <v>258</v>
      </c>
      <c r="R120" s="6">
        <v>21</v>
      </c>
    </row>
    <row r="121" spans="2:21" ht="12.75" customHeight="1">
      <c r="B121" t="s">
        <v>259</v>
      </c>
      <c r="D121" t="s">
        <v>260</v>
      </c>
      <c r="F121" s="6" t="s">
        <v>261</v>
      </c>
      <c r="G121" s="6"/>
      <c r="I121" s="6"/>
      <c r="J121" s="6">
        <v>78</v>
      </c>
      <c r="K121" s="6"/>
      <c r="L121" s="6">
        <v>88</v>
      </c>
      <c r="M121" s="6"/>
      <c r="N121" s="6"/>
      <c r="P121" s="6">
        <f>SUM(I121:O121)</f>
        <v>166</v>
      </c>
      <c r="R121" s="6">
        <v>18</v>
      </c>
      <c r="S121" s="6"/>
      <c r="T121" s="2"/>
      <c r="U121" s="2"/>
    </row>
    <row r="122" spans="1:18" ht="12.75" customHeight="1">
      <c r="A122" t="s">
        <v>14</v>
      </c>
      <c r="B122" t="s">
        <v>164</v>
      </c>
      <c r="D122" t="s">
        <v>165</v>
      </c>
      <c r="E122" t="s">
        <v>166</v>
      </c>
      <c r="F122" t="s">
        <v>167</v>
      </c>
      <c r="J122">
        <v>78</v>
      </c>
      <c r="L122" s="6">
        <v>87</v>
      </c>
      <c r="P122">
        <f>SUM(H122:O122)</f>
        <v>165</v>
      </c>
      <c r="R122" s="6">
        <v>16</v>
      </c>
    </row>
    <row r="123" ht="12.75" customHeight="1"/>
    <row r="124" spans="2:3" s="6" customFormat="1" ht="12.75" customHeight="1">
      <c r="B124" s="7" t="s">
        <v>179</v>
      </c>
      <c r="C124" s="7"/>
    </row>
    <row r="125" spans="1:18" ht="12.75" customHeight="1">
      <c r="A125" t="s">
        <v>11</v>
      </c>
      <c r="B125" t="s">
        <v>27</v>
      </c>
      <c r="D125" t="s">
        <v>7</v>
      </c>
      <c r="E125" t="s">
        <v>28</v>
      </c>
      <c r="F125" t="s">
        <v>119</v>
      </c>
      <c r="L125">
        <v>360</v>
      </c>
      <c r="R125" s="6">
        <v>30</v>
      </c>
    </row>
    <row r="126" spans="1:18" ht="12.75" customHeight="1">
      <c r="A126" t="s">
        <v>205</v>
      </c>
      <c r="B126" t="s">
        <v>81</v>
      </c>
      <c r="D126" t="s">
        <v>24</v>
      </c>
      <c r="E126" t="s">
        <v>82</v>
      </c>
      <c r="F126" t="s">
        <v>120</v>
      </c>
      <c r="J126">
        <v>66</v>
      </c>
      <c r="L126">
        <v>96</v>
      </c>
      <c r="N126">
        <v>96</v>
      </c>
      <c r="P126">
        <f>SUM(I126:O126)</f>
        <v>258</v>
      </c>
      <c r="R126" s="6">
        <v>25</v>
      </c>
    </row>
    <row r="127" ht="12.75" customHeight="1"/>
    <row r="128" s="7" customFormat="1" ht="12.75">
      <c r="B128" s="7" t="s">
        <v>31</v>
      </c>
    </row>
    <row r="129" ht="12.75" customHeight="1"/>
    <row r="130" s="6" customFormat="1" ht="12.75" customHeight="1">
      <c r="B130" s="6" t="s">
        <v>32</v>
      </c>
    </row>
    <row r="131" s="6" customFormat="1" ht="12.75" customHeight="1">
      <c r="B131" s="6" t="s">
        <v>168</v>
      </c>
    </row>
    <row r="132" ht="12.75" customHeight="1"/>
    <row r="133" ht="12.75" customHeight="1">
      <c r="F133" s="9" t="s">
        <v>169</v>
      </c>
    </row>
    <row r="134" ht="12.75" customHeight="1"/>
    <row r="135" spans="6:18" ht="13.5">
      <c r="F135" t="s">
        <v>11</v>
      </c>
      <c r="G135" s="9" t="s">
        <v>206</v>
      </c>
      <c r="I135" t="s">
        <v>205</v>
      </c>
      <c r="J135" s="9" t="s">
        <v>207</v>
      </c>
      <c r="L135" t="s">
        <v>12</v>
      </c>
      <c r="M135" s="9" t="s">
        <v>208</v>
      </c>
      <c r="O135" t="s">
        <v>13</v>
      </c>
      <c r="P135" s="9" t="s">
        <v>209</v>
      </c>
      <c r="R135" s="6"/>
    </row>
    <row r="136" spans="6:18" ht="13.5" customHeight="1">
      <c r="F136" t="s">
        <v>14</v>
      </c>
      <c r="G136" s="9" t="s">
        <v>210</v>
      </c>
      <c r="I136" t="s">
        <v>192</v>
      </c>
      <c r="J136" s="9" t="s">
        <v>211</v>
      </c>
      <c r="L136" t="s">
        <v>212</v>
      </c>
      <c r="M136" s="9" t="s">
        <v>213</v>
      </c>
      <c r="O136" t="s">
        <v>195</v>
      </c>
      <c r="P136" s="9" t="s">
        <v>214</v>
      </c>
      <c r="R136" s="6"/>
    </row>
    <row r="137" spans="6:16" ht="13.5">
      <c r="F137" t="s">
        <v>215</v>
      </c>
      <c r="G137" s="9" t="s">
        <v>216</v>
      </c>
      <c r="I137" t="s">
        <v>15</v>
      </c>
      <c r="J137" s="9" t="s">
        <v>217</v>
      </c>
      <c r="L137" t="s">
        <v>16</v>
      </c>
      <c r="M137" s="9" t="s">
        <v>218</v>
      </c>
      <c r="O137" t="s">
        <v>198</v>
      </c>
      <c r="P137" s="9" t="s">
        <v>219</v>
      </c>
    </row>
    <row r="138" spans="6:16" ht="13.5">
      <c r="F138" t="s">
        <v>220</v>
      </c>
      <c r="G138" s="9" t="s">
        <v>221</v>
      </c>
      <c r="I138" t="s">
        <v>33</v>
      </c>
      <c r="J138" s="9" t="s">
        <v>222</v>
      </c>
      <c r="L138" t="s">
        <v>34</v>
      </c>
      <c r="M138" s="9" t="s">
        <v>223</v>
      </c>
      <c r="O138" t="s">
        <v>35</v>
      </c>
      <c r="P138" s="9" t="s">
        <v>224</v>
      </c>
    </row>
    <row r="139" spans="6:16" ht="13.5">
      <c r="F139" t="s">
        <v>225</v>
      </c>
      <c r="G139" s="9" t="s">
        <v>226</v>
      </c>
      <c r="I139" t="s">
        <v>36</v>
      </c>
      <c r="J139" s="9" t="s">
        <v>227</v>
      </c>
      <c r="L139" t="s">
        <v>228</v>
      </c>
      <c r="M139" s="9" t="s">
        <v>229</v>
      </c>
      <c r="O139" t="s">
        <v>37</v>
      </c>
      <c r="P139" s="9" t="s">
        <v>230</v>
      </c>
    </row>
    <row r="207" spans="1:18" s="6" customFormat="1" ht="13.5" customHeight="1">
      <c r="A207" s="7"/>
      <c r="B207" s="9"/>
      <c r="C207" s="9"/>
      <c r="D207" s="9"/>
      <c r="E207" s="8"/>
      <c r="F207" s="8"/>
      <c r="G207" s="9"/>
      <c r="H207" s="8"/>
      <c r="I207" s="8"/>
      <c r="J207" s="9"/>
      <c r="K207" s="8"/>
      <c r="L207" s="8"/>
      <c r="M207" s="9"/>
      <c r="N207" s="8"/>
      <c r="O207" s="8"/>
      <c r="P207" s="9"/>
      <c r="Q207" s="8"/>
      <c r="R207" s="8"/>
    </row>
    <row r="208" spans="2:16" s="6" customFormat="1" ht="13.5" customHeight="1">
      <c r="B208" s="9"/>
      <c r="C208" s="9"/>
      <c r="D208" s="9"/>
      <c r="E208" s="9"/>
      <c r="F208" s="9"/>
      <c r="G208" s="9"/>
      <c r="H208" s="9"/>
      <c r="I208" s="9"/>
      <c r="J208" s="9"/>
      <c r="M208" s="9"/>
      <c r="P208" s="9"/>
    </row>
    <row r="224" spans="7:16" s="6" customFormat="1" ht="13.5" customHeight="1">
      <c r="G224" s="9"/>
      <c r="J224" s="9"/>
      <c r="M224" s="9"/>
      <c r="P224" s="9"/>
    </row>
    <row r="225" spans="7:16" s="6" customFormat="1" ht="13.5" customHeight="1">
      <c r="G225" s="9"/>
      <c r="J225" s="9"/>
      <c r="M225" s="9"/>
      <c r="P225" s="9"/>
    </row>
    <row r="226" spans="7:16" s="6" customFormat="1" ht="13.5" customHeight="1">
      <c r="G226" s="9"/>
      <c r="J226" s="9"/>
      <c r="M226" s="9"/>
      <c r="P226" s="9"/>
    </row>
    <row r="230" s="6" customFormat="1" ht="13.5" customHeight="1"/>
    <row r="231" ht="12.75">
      <c r="Q231" s="6"/>
    </row>
    <row r="232" ht="0" customHeight="1" hidden="1">
      <c r="Q232" s="6"/>
    </row>
    <row r="233" ht="12.75" hidden="1">
      <c r="Q233" s="6"/>
    </row>
    <row r="234" s="6" customFormat="1" ht="13.5" customHeight="1" hidden="1"/>
    <row r="246" s="6" customFormat="1" ht="13.5" customHeight="1"/>
    <row r="247" spans="1:19" s="2" customFormat="1" ht="13.5" customHeight="1">
      <c r="A247" s="6"/>
      <c r="B247" s="6"/>
      <c r="C247" s="6"/>
      <c r="D247" s="6"/>
      <c r="E247" s="6"/>
      <c r="F247" s="6"/>
      <c r="G247" s="6"/>
      <c r="I247" s="6"/>
      <c r="J247" s="6"/>
      <c r="K247" s="6"/>
      <c r="L247" s="6"/>
      <c r="M247" s="6"/>
      <c r="O247" s="6"/>
      <c r="P247" s="6"/>
      <c r="Q247" s="6"/>
      <c r="R247" s="6"/>
      <c r="S247" s="6"/>
    </row>
    <row r="248" spans="6:18" ht="13.5" customHeight="1"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ht="13.5" customHeight="1">
      <c r="A249" s="6"/>
      <c r="B249" s="6"/>
      <c r="C249" s="6"/>
      <c r="D249" s="6"/>
      <c r="E249" s="6"/>
      <c r="F249" s="6"/>
      <c r="G249" s="6"/>
      <c r="I249" s="6"/>
      <c r="J249" s="6"/>
      <c r="K249" s="6"/>
      <c r="L249" s="6"/>
      <c r="M249" s="6"/>
      <c r="O249" s="6"/>
      <c r="P249" s="6"/>
      <c r="Q249" s="6"/>
      <c r="R249" s="6"/>
    </row>
    <row r="250" spans="6:18" ht="13.5" customHeight="1"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ht="13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6:18" ht="13.5" customHeight="1"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9" s="2" customFormat="1" ht="13.5" customHeight="1">
      <c r="A253"/>
      <c r="B253"/>
      <c r="C253"/>
      <c r="D253"/>
      <c r="E253"/>
      <c r="F253" s="6"/>
      <c r="G253" s="6"/>
      <c r="I253" s="6"/>
      <c r="J253" s="6"/>
      <c r="K253" s="6"/>
      <c r="L253" s="6"/>
      <c r="M253" s="6"/>
      <c r="O253" s="6"/>
      <c r="P253" s="6"/>
      <c r="Q253" s="6"/>
      <c r="R253" s="6"/>
      <c r="S253" s="6"/>
    </row>
    <row r="254" spans="2:17" ht="13.5" customHeight="1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6" spans="1:19" s="2" customFormat="1" ht="13.5" customHeight="1">
      <c r="A256"/>
      <c r="B256"/>
      <c r="C256"/>
      <c r="D256"/>
      <c r="E25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1:19" s="2" customFormat="1" ht="13.5" customHeight="1">
      <c r="A257"/>
      <c r="B257"/>
      <c r="C257"/>
      <c r="D257"/>
      <c r="E257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ht="12.75">
      <c r="Q258" s="6"/>
    </row>
    <row r="259" spans="1:19" s="2" customFormat="1" ht="13.5" customHeight="1">
      <c r="A259"/>
      <c r="B259"/>
      <c r="C259"/>
      <c r="D259"/>
      <c r="E259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1:18" ht="13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ht="13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9" s="2" customFormat="1" ht="13.5" customHeight="1">
      <c r="A262"/>
      <c r="B262"/>
      <c r="C262"/>
      <c r="D262"/>
      <c r="E262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2:17" ht="13.5" customHeight="1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6:18" ht="13.5" customHeight="1"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2:18" ht="13.5" customHeight="1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2:18" ht="13.5" customHeight="1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9" s="2" customFormat="1" ht="13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19" s="2" customFormat="1" ht="13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1:19" s="2" customFormat="1" ht="13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6:18" ht="13.5" customHeight="1"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ht="12.75">
      <c r="Q271" s="6"/>
    </row>
    <row r="272" spans="1:19" s="2" customFormat="1" ht="13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1:19" s="2" customFormat="1" ht="13.5" customHeight="1">
      <c r="A273" s="6"/>
      <c r="B273"/>
      <c r="C273"/>
      <c r="D273"/>
      <c r="E273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1:19" s="2" customFormat="1" ht="13.5" customHeight="1">
      <c r="A274" s="6"/>
      <c r="B274"/>
      <c r="C274"/>
      <c r="D274"/>
      <c r="E274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ht="13.5" customHeight="1">
      <c r="Q275" s="6"/>
    </row>
    <row r="276" ht="13.5" customHeight="1">
      <c r="Q276" s="6"/>
    </row>
    <row r="277" spans="1:19" s="2" customFormat="1" ht="13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ht="13.5" customHeight="1">
      <c r="Q278" s="6"/>
    </row>
    <row r="279" spans="1:19" s="2" customFormat="1" ht="13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1:19" s="2" customFormat="1" ht="13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1:19" s="2" customFormat="1" ht="13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1:19" s="2" customFormat="1" ht="13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1:19" s="2" customFormat="1" ht="13.5" customHeight="1">
      <c r="A283" s="6"/>
      <c r="B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5" spans="1:19" ht="13.5" customHeight="1">
      <c r="A285" s="6"/>
      <c r="F285" s="6"/>
      <c r="G285" s="6"/>
      <c r="H285" s="6"/>
      <c r="I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1:5" s="2" customFormat="1" ht="13.5" customHeight="1">
      <c r="A286" s="6"/>
      <c r="B286" s="6"/>
      <c r="C286" s="6"/>
      <c r="D286" s="6"/>
      <c r="E286" s="6"/>
    </row>
    <row r="287" spans="1:20" s="2" customFormat="1" ht="13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10"/>
    </row>
    <row r="288" spans="1:19" s="2" customFormat="1" ht="13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1:19" s="2" customFormat="1" ht="13.5" customHeight="1">
      <c r="A289" s="6"/>
      <c r="B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16:17" ht="13.5" customHeight="1">
      <c r="P290" s="6"/>
      <c r="Q290" s="6"/>
    </row>
    <row r="291" spans="6:17" ht="13.5" customHeight="1"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16:17" ht="13.5" customHeight="1">
      <c r="P292" s="6"/>
      <c r="Q292" s="6"/>
    </row>
    <row r="293" spans="16:17" ht="13.5" customHeight="1">
      <c r="P293" s="6"/>
      <c r="Q293" s="6"/>
    </row>
    <row r="294" spans="16:17" ht="13.5" customHeight="1">
      <c r="P294" s="6"/>
      <c r="Q294" s="6"/>
    </row>
    <row r="296" spans="6:17" ht="13.5" customHeight="1"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6:17" ht="13.5" customHeight="1"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9" spans="1:19" ht="13.5" customHeight="1">
      <c r="A299" s="6"/>
      <c r="B299" s="7"/>
      <c r="C299" s="7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6:17" ht="13.5" customHeight="1">
      <c r="F300" s="6"/>
      <c r="G300" s="6"/>
      <c r="H300" s="6"/>
      <c r="I300" s="6"/>
      <c r="J300" s="6"/>
      <c r="K300" s="6"/>
      <c r="M300" s="6"/>
      <c r="N300" s="6"/>
      <c r="O300" s="6"/>
      <c r="P300" s="6"/>
      <c r="Q300" s="6"/>
    </row>
    <row r="302" s="6" customFormat="1" ht="13.5" customHeight="1">
      <c r="R302"/>
    </row>
    <row r="303" s="6" customFormat="1" ht="13.5" customHeight="1"/>
    <row r="304" s="6" customFormat="1" ht="13.5" customHeight="1"/>
    <row r="305" spans="2:18" ht="13.5" customHeight="1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="6" customFormat="1" ht="13.5" customHeight="1">
      <c r="R306"/>
    </row>
    <row r="307" s="6" customFormat="1" ht="13.5" customHeight="1"/>
    <row r="308" s="6" customFormat="1" ht="13.5" customHeight="1"/>
    <row r="309" spans="1:19" s="2" customFormat="1" ht="13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2:18" ht="13.5" customHeight="1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ht="13.5" customHeight="1">
      <c r="Q311" s="6"/>
    </row>
    <row r="312" spans="6:18" ht="13.5" customHeight="1"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6:18" ht="13.5" customHeight="1"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6:18" ht="13.5" customHeight="1"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6" s="6" customFormat="1" ht="13.5" customHeight="1"/>
    <row r="317" s="6" customFormat="1" ht="13.5" customHeight="1">
      <c r="R317"/>
    </row>
    <row r="318" spans="6:18" ht="13.5" customHeight="1"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6:18" ht="13.5" customHeight="1"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9" s="2" customFormat="1" ht="13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6:18" ht="13.5" customHeight="1"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6:18" ht="13.5" customHeight="1"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6:17" ht="13.5" customHeight="1"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spans="6:17" ht="13.5" customHeight="1"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ht="13.5" customHeight="1">
      <c r="Q325" s="6"/>
    </row>
    <row r="326" spans="6:17" ht="13.5" customHeight="1"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spans="6:17" ht="13.5" customHeight="1"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9" s="6" customFormat="1" ht="13.5" customHeight="1"/>
    <row r="330" spans="1:19" s="2" customFormat="1" ht="13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2:18" ht="13.5" customHeight="1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45" ht="13.5" customHeight="1">
      <c r="Q345" s="6"/>
    </row>
    <row r="346" ht="13.5" customHeight="1">
      <c r="Q346" s="6"/>
    </row>
    <row r="347" ht="13.5" customHeight="1">
      <c r="Q347" s="6"/>
    </row>
    <row r="348" ht="13.5" customHeight="1">
      <c r="Q348" s="6"/>
    </row>
    <row r="349" ht="13.5" customHeight="1">
      <c r="R349" s="6"/>
    </row>
    <row r="356" ht="13.5" customHeight="1">
      <c r="Q356" s="6"/>
    </row>
    <row r="357" ht="13.5" customHeight="1">
      <c r="Q357" s="6"/>
    </row>
    <row r="358" ht="13.5" customHeight="1">
      <c r="Q358" s="6"/>
    </row>
    <row r="359" ht="13.5" customHeight="1">
      <c r="Q359" s="6"/>
    </row>
    <row r="360" ht="13.5" customHeight="1">
      <c r="Q360" s="6"/>
    </row>
    <row r="361" ht="13.5" customHeight="1">
      <c r="Q361" s="6"/>
    </row>
    <row r="362" ht="15" customHeight="1">
      <c r="Q362" s="6"/>
    </row>
    <row r="363" ht="15" customHeight="1">
      <c r="Q363" s="6"/>
    </row>
    <row r="364" ht="15" customHeight="1">
      <c r="Q364" s="6"/>
    </row>
    <row r="365" ht="15" customHeight="1">
      <c r="Q365" s="6"/>
    </row>
    <row r="366" ht="15" customHeight="1">
      <c r="Q366" s="6"/>
    </row>
    <row r="367" ht="15" customHeight="1">
      <c r="Q367" s="6"/>
    </row>
    <row r="368" ht="15" customHeight="1">
      <c r="Q368" s="6"/>
    </row>
    <row r="369" ht="15" customHeight="1">
      <c r="Q369" s="6"/>
    </row>
    <row r="370" ht="15" customHeight="1">
      <c r="Q370" s="6"/>
    </row>
    <row r="371" ht="15" customHeight="1">
      <c r="Q371" s="6"/>
    </row>
    <row r="372" ht="15" customHeight="1">
      <c r="Q372" s="6"/>
    </row>
    <row r="373" ht="15" customHeight="1">
      <c r="Q373" s="6"/>
    </row>
    <row r="374" ht="15" customHeight="1">
      <c r="Q374" s="6"/>
    </row>
    <row r="375" ht="15" customHeight="1">
      <c r="Q375" s="6"/>
    </row>
    <row r="376" ht="15" customHeight="1">
      <c r="Q376" s="6"/>
    </row>
    <row r="377" ht="15" customHeight="1">
      <c r="Q377" s="6"/>
    </row>
    <row r="378" ht="15" customHeight="1">
      <c r="Q378" s="6"/>
    </row>
    <row r="379" ht="15" customHeight="1">
      <c r="Q379" s="6"/>
    </row>
    <row r="380" ht="15" customHeight="1">
      <c r="Q380" s="6"/>
    </row>
    <row r="381" ht="15" customHeight="1">
      <c r="Q381" s="6"/>
    </row>
    <row r="382" ht="15" customHeight="1">
      <c r="Q382" s="6"/>
    </row>
    <row r="383" ht="15" customHeight="1">
      <c r="Q383" s="6"/>
    </row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</sheetData>
  <printOptions/>
  <pageMargins left="0.64" right="0.44" top="0.62" bottom="0.51" header="0.5118110236220472" footer="0.5118110236220472"/>
  <pageSetup horizontalDpi="360" verticalDpi="360" orientation="portrait" paperSize="9" r:id="rId3"/>
  <legacyDrawing r:id="rId2"/>
  <oleObjects>
    <oleObject progId="Word.Document.8" shapeId="46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4"/>
  <sheetViews>
    <sheetView workbookViewId="0" topLeftCell="A75">
      <selection activeCell="C30" sqref="C30"/>
    </sheetView>
  </sheetViews>
  <sheetFormatPr defaultColWidth="9.00390625" defaultRowHeight="12.75"/>
  <sheetData>
    <row r="1" ht="12.75">
      <c r="R1">
        <v>2</v>
      </c>
    </row>
    <row r="2" spans="1:52" s="2" customFormat="1" ht="13.5" customHeight="1">
      <c r="A2"/>
      <c r="B2"/>
      <c r="C2"/>
      <c r="D2"/>
      <c r="E2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R2" s="6">
        <v>14</v>
      </c>
      <c r="S2"/>
      <c r="T2"/>
      <c r="U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2:18" ht="13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R3" s="6">
        <v>4</v>
      </c>
    </row>
    <row r="4" spans="6:18" ht="13.5" customHeight="1">
      <c r="F4" s="6"/>
      <c r="G4" s="6"/>
      <c r="H4" s="6"/>
      <c r="I4" s="6"/>
      <c r="J4" s="6"/>
      <c r="K4" s="6"/>
      <c r="L4" s="6"/>
      <c r="M4" s="6"/>
      <c r="N4" s="6"/>
      <c r="O4" s="6"/>
      <c r="P4" s="6"/>
      <c r="R4">
        <v>8</v>
      </c>
    </row>
    <row r="5" spans="6:18" ht="13.5" customHeight="1">
      <c r="F5" s="6"/>
      <c r="G5" s="6"/>
      <c r="H5" s="6"/>
      <c r="I5" s="6"/>
      <c r="J5" s="6"/>
      <c r="K5" s="6"/>
      <c r="L5" s="6"/>
      <c r="M5" s="6"/>
      <c r="N5" s="6"/>
      <c r="O5" s="6"/>
      <c r="P5" s="6"/>
      <c r="R5" s="6"/>
    </row>
    <row r="6" spans="6:18" ht="13.5" customHeight="1">
      <c r="F6" s="6"/>
      <c r="G6" s="6"/>
      <c r="H6" s="6"/>
      <c r="I6" s="6"/>
      <c r="J6" s="6"/>
      <c r="K6" s="6"/>
      <c r="L6" s="6"/>
      <c r="M6" s="6"/>
      <c r="N6" s="6"/>
      <c r="O6" s="6"/>
      <c r="P6" s="6"/>
      <c r="R6" s="6">
        <v>13</v>
      </c>
    </row>
    <row r="7" spans="6:18" ht="13.5" customHeight="1"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11" spans="1:19" s="2" customFormat="1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ht="12.75">
      <c r="R12" s="6"/>
    </row>
    <row r="16" spans="6:19" ht="12.7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20" spans="6:21" ht="13.5" customHeight="1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R20" s="6"/>
      <c r="S20" s="6"/>
      <c r="T20" s="2"/>
      <c r="U20" s="2"/>
    </row>
    <row r="22" spans="1:19" s="2" customFormat="1" ht="13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6:18" ht="12.7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7</v>
      </c>
    </row>
    <row r="24" spans="6:18" ht="12.7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8</v>
      </c>
    </row>
    <row r="25" ht="12.75">
      <c r="R25">
        <v>15</v>
      </c>
    </row>
    <row r="26" spans="1:19" s="2" customFormat="1" ht="13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6:18" ht="12.75"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6:18" ht="12.75"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9</v>
      </c>
    </row>
    <row r="29" spans="17:18" ht="13.5" customHeight="1">
      <c r="Q29" s="6"/>
      <c r="R29">
        <v>21</v>
      </c>
    </row>
    <row r="30" spans="1:19" s="2" customFormat="1" ht="13.5" customHeight="1">
      <c r="A30" s="6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>
        <v>16</v>
      </c>
      <c r="S30" s="6"/>
    </row>
    <row r="31" spans="6:18" ht="12.75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6</v>
      </c>
    </row>
    <row r="32" spans="6:18" ht="12.75"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5</v>
      </c>
    </row>
    <row r="33" ht="13.5" customHeight="1">
      <c r="Q33" s="6"/>
    </row>
    <row r="34" spans="1:20" s="2" customFormat="1" ht="13.5" customHeight="1">
      <c r="A34" s="6"/>
      <c r="B34" s="6"/>
      <c r="C34" s="6"/>
      <c r="D34" s="6"/>
      <c r="E34" s="6"/>
      <c r="F34"/>
      <c r="G34"/>
      <c r="H34"/>
      <c r="I34"/>
      <c r="J34"/>
      <c r="K34"/>
      <c r="L34"/>
      <c r="M34"/>
      <c r="N34"/>
      <c r="O34"/>
      <c r="P34" s="6"/>
      <c r="Q34" s="6"/>
      <c r="R34">
        <v>13</v>
      </c>
      <c r="S34"/>
      <c r="T34"/>
    </row>
    <row r="35" spans="6:20" ht="13.5" customHeight="1"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11</v>
      </c>
      <c r="S35" s="6"/>
      <c r="T35" s="2"/>
    </row>
    <row r="36" spans="1:20" s="2" customFormat="1" ht="13.5" customHeight="1">
      <c r="A36" s="6"/>
      <c r="B36" s="6"/>
      <c r="C36" s="6"/>
      <c r="D36" s="6"/>
      <c r="E36" s="6"/>
      <c r="F36"/>
      <c r="G36"/>
      <c r="H36"/>
      <c r="I36"/>
      <c r="J36"/>
      <c r="K36"/>
      <c r="L36"/>
      <c r="M36"/>
      <c r="N36"/>
      <c r="O36"/>
      <c r="P36" s="6"/>
      <c r="Q36" s="6"/>
      <c r="R36">
        <v>15</v>
      </c>
      <c r="S36"/>
      <c r="T36"/>
    </row>
    <row r="37" spans="1:19" s="2" customFormat="1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v>9</v>
      </c>
      <c r="S37" s="6"/>
    </row>
    <row r="38" spans="6:18" ht="13.5" customHeight="1"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R38" s="6">
        <v>8</v>
      </c>
    </row>
    <row r="40" spans="16:18" ht="13.5" customHeight="1">
      <c r="P40" s="6"/>
      <c r="Q40" s="6"/>
      <c r="R40">
        <v>21</v>
      </c>
    </row>
    <row r="41" spans="1:20" s="2" customFormat="1" ht="13.5" customHeight="1">
      <c r="A41" s="6"/>
      <c r="B41" s="6"/>
      <c r="C41" s="6"/>
      <c r="D41" s="6"/>
      <c r="E41" s="6"/>
      <c r="F41"/>
      <c r="G41"/>
      <c r="H41"/>
      <c r="I41"/>
      <c r="J41"/>
      <c r="K41"/>
      <c r="L41"/>
      <c r="M41"/>
      <c r="N41"/>
      <c r="O41"/>
      <c r="P41" s="6"/>
      <c r="Q41" s="6"/>
      <c r="R41">
        <v>18</v>
      </c>
      <c r="S41"/>
      <c r="T41"/>
    </row>
    <row r="42" ht="12.75">
      <c r="R42">
        <v>16</v>
      </c>
    </row>
    <row r="43" ht="12.75">
      <c r="R43">
        <v>15</v>
      </c>
    </row>
    <row r="44" spans="1:20" s="2" customFormat="1" ht="13.5" customHeight="1">
      <c r="A44" s="6"/>
      <c r="B44" s="6"/>
      <c r="C44" s="6"/>
      <c r="D44" s="6"/>
      <c r="E44" s="6"/>
      <c r="F44"/>
      <c r="G44"/>
      <c r="H44"/>
      <c r="I44"/>
      <c r="J44"/>
      <c r="K44"/>
      <c r="L44"/>
      <c r="M44"/>
      <c r="N44"/>
      <c r="O44"/>
      <c r="P44" s="6"/>
      <c r="Q44" s="6"/>
      <c r="R44">
        <v>8</v>
      </c>
      <c r="S44"/>
      <c r="T44"/>
    </row>
    <row r="45" spans="6:20" ht="13.5" customHeight="1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>
        <v>7</v>
      </c>
      <c r="S45" s="6"/>
      <c r="T45" s="2"/>
    </row>
    <row r="46" spans="6:20" ht="13.5" customHeight="1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>
        <v>5</v>
      </c>
      <c r="S46" s="6"/>
      <c r="T46" s="2"/>
    </row>
    <row r="47" spans="16:17" ht="13.5" customHeight="1">
      <c r="P47" s="6"/>
      <c r="Q47" s="6"/>
    </row>
    <row r="48" spans="6:18" ht="13.5" customHeight="1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>
        <v>10.5</v>
      </c>
    </row>
    <row r="49" spans="2:18" ht="13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R49">
        <v>10.5</v>
      </c>
    </row>
    <row r="50" spans="6:18" ht="13.5" customHeight="1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>
        <v>8</v>
      </c>
    </row>
    <row r="51" spans="6:18" ht="13.5" customHeight="1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>
        <v>25</v>
      </c>
    </row>
    <row r="52" spans="6:18" ht="13.5" customHeight="1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>
        <v>21</v>
      </c>
    </row>
    <row r="54" ht="12.75">
      <c r="R54">
        <v>21</v>
      </c>
    </row>
    <row r="55" s="6" customFormat="1" ht="13.5" customHeight="1">
      <c r="R55">
        <v>16</v>
      </c>
    </row>
    <row r="56" spans="6:18" ht="13.5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>
        <v>10</v>
      </c>
    </row>
    <row r="57" ht="12.75">
      <c r="R57">
        <v>5</v>
      </c>
    </row>
    <row r="58" s="6" customFormat="1" ht="13.5" customHeight="1"/>
    <row r="59" spans="2:18" ht="13.5" customHeight="1">
      <c r="B59" s="6"/>
      <c r="C59" s="6"/>
      <c r="D59" s="6"/>
      <c r="E59" s="6"/>
      <c r="G59" s="6"/>
      <c r="J59" s="6"/>
      <c r="K59" s="6"/>
      <c r="L59" s="6"/>
      <c r="N59" s="6"/>
      <c r="P59" s="6"/>
      <c r="Q59" s="6"/>
      <c r="R59" s="6">
        <v>14</v>
      </c>
    </row>
    <row r="60" spans="2:18" ht="13.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ht="12.75">
      <c r="R61">
        <v>18</v>
      </c>
    </row>
    <row r="62" s="6" customFormat="1" ht="13.5" customHeight="1"/>
    <row r="63" ht="12.75">
      <c r="R63">
        <v>21</v>
      </c>
    </row>
    <row r="64" spans="1:19" s="2" customFormat="1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ht="12.75">
      <c r="R65" s="6">
        <v>27.5</v>
      </c>
    </row>
    <row r="66" ht="13.5" customHeight="1">
      <c r="R66" s="6">
        <v>21</v>
      </c>
    </row>
    <row r="67" spans="6:18" ht="13.5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6:18" ht="13.5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6:18" ht="13.5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1" s="6" customFormat="1" ht="13.5" customHeight="1"/>
    <row r="72" s="6" customFormat="1" ht="13.5" customHeight="1">
      <c r="R72"/>
    </row>
    <row r="73" spans="6:18" ht="13.5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6:18" ht="13.5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9" s="2" customFormat="1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6:18" ht="13.5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6:18" ht="13.5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6:17" ht="13.5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6:17" ht="13.5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ht="13.5" customHeight="1">
      <c r="Q80" s="6"/>
    </row>
    <row r="81" spans="6:17" ht="13.5" customHeight="1"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6:17" ht="13.5" customHeight="1"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4" s="6" customFormat="1" ht="13.5" customHeight="1"/>
    <row r="85" spans="1:19" s="2" customFormat="1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2:18" ht="13.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100" ht="13.5" customHeight="1">
      <c r="Q100" s="6"/>
    </row>
    <row r="101" ht="13.5" customHeight="1">
      <c r="Q101" s="6"/>
    </row>
    <row r="102" ht="13.5" customHeight="1">
      <c r="Q102" s="6"/>
    </row>
    <row r="103" ht="13.5" customHeight="1">
      <c r="Q103" s="6"/>
    </row>
    <row r="104" ht="13.5" customHeight="1">
      <c r="R104" s="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Tvarůžka Antonín</cp:lastModifiedBy>
  <cp:lastPrinted>2003-09-29T06:22:18Z</cp:lastPrinted>
  <dcterms:created xsi:type="dcterms:W3CDTF">2002-01-18T11:46:41Z</dcterms:created>
  <dcterms:modified xsi:type="dcterms:W3CDTF">2004-08-17T12:05:04Z</dcterms:modified>
  <cp:category/>
  <cp:version/>
  <cp:contentType/>
  <cp:contentStatus/>
</cp:coreProperties>
</file>