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6 - 1.kolo" sheetId="1" r:id="rId1"/>
    <sheet name="List2" sheetId="2" r:id="rId2"/>
    <sheet name="List3" sheetId="3" r:id="rId3"/>
  </sheets>
  <definedNames>
    <definedName name="_xlnm.Print_Area" localSheetId="0">'Pi liga 2006 - 1.kolo'!$A$1:$R$208</definedName>
  </definedNames>
  <calcPr fullCalcOnLoad="1"/>
</workbook>
</file>

<file path=xl/sharedStrings.xml><?xml version="1.0" encoding="utf-8"?>
<sst xmlns="http://schemas.openxmlformats.org/spreadsheetml/2006/main" count="487" uniqueCount="272">
  <si>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</si>
  <si>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</si>
  <si>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</si>
  <si>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</si>
  <si>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</si>
  <si>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</si>
  <si>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</si>
  <si>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</si>
  <si>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</si>
  <si>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</si>
  <si>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</si>
  <si>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</si>
  <si>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</si>
  <si>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</si>
  <si>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</si>
  <si>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</si>
  <si>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</si>
  <si>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</si>
  <si>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</si>
  <si>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</si>
  <si>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</si>
  <si>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</si>
  <si>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</si>
  <si>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</si>
  <si>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</si>
  <si>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</si>
  <si>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Varnsdorf</t>
  </si>
  <si>
    <t>1.kolo</t>
  </si>
  <si>
    <t>Dvořák Pavel</t>
  </si>
  <si>
    <t>74 - 4</t>
  </si>
  <si>
    <t>Rychnovský Zdeněk</t>
  </si>
  <si>
    <t>74 - 22</t>
  </si>
  <si>
    <t>Bodování umístění PI - ligy - platí pro všechny kategorie</t>
  </si>
  <si>
    <t>12.</t>
  </si>
  <si>
    <t>13.</t>
  </si>
  <si>
    <t>14.</t>
  </si>
  <si>
    <t>15.</t>
  </si>
  <si>
    <t>16.</t>
  </si>
  <si>
    <t>sž</t>
  </si>
  <si>
    <t>Slaný</t>
  </si>
  <si>
    <t>Pondělíček  Jaroslav</t>
  </si>
  <si>
    <t>Bílina</t>
  </si>
  <si>
    <t>494 - 8</t>
  </si>
  <si>
    <t>Civín  Václav</t>
  </si>
  <si>
    <t>85 - 69</t>
  </si>
  <si>
    <t>Dudáček Zdeněk</t>
  </si>
  <si>
    <t>494 - 3</t>
  </si>
  <si>
    <t>Matura Petr ing.</t>
  </si>
  <si>
    <t>74 - 121</t>
  </si>
  <si>
    <t>Asistenti</t>
  </si>
  <si>
    <t>mž</t>
  </si>
  <si>
    <t>Spálený Jan</t>
  </si>
  <si>
    <t>384 - 1</t>
  </si>
  <si>
    <t>Cholava Jan</t>
  </si>
  <si>
    <t>494 - 2</t>
  </si>
  <si>
    <t>494 - 4</t>
  </si>
  <si>
    <t>SMČR</t>
  </si>
  <si>
    <t>Bejček Pavel</t>
  </si>
  <si>
    <t>44 - 26</t>
  </si>
  <si>
    <t>Tichý František</t>
  </si>
  <si>
    <t>85 - 17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</si>
  <si>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</si>
  <si>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</si>
  <si>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</si>
  <si>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</si>
  <si>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</si>
  <si>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</si>
  <si>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</si>
  <si>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Ibehej Dušan</t>
  </si>
  <si>
    <t>Holýšov</t>
  </si>
  <si>
    <t>237 - 7</t>
  </si>
  <si>
    <t>přepočet</t>
  </si>
  <si>
    <t>494 - 27</t>
  </si>
  <si>
    <t>Čečrle Michal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</si>
  <si>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</si>
  <si>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</si>
  <si>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</si>
  <si>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</si>
  <si>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</si>
  <si>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</si>
  <si>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</si>
  <si>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</si>
  <si>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</si>
  <si>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</si>
  <si>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B2 - historické</t>
  </si>
  <si>
    <t>Panenský Týnec</t>
  </si>
  <si>
    <t>Hlavní rozhodčí</t>
  </si>
  <si>
    <t>Ing. P. Matura</t>
  </si>
  <si>
    <t>Pekárek Karel</t>
  </si>
  <si>
    <t>85 - 46</t>
  </si>
  <si>
    <t>Pekárek Vojtěch</t>
  </si>
  <si>
    <t>85 - 43</t>
  </si>
  <si>
    <t>Děčín</t>
  </si>
  <si>
    <t>Vobořil Milan st.</t>
  </si>
  <si>
    <t>Křivánek Vlastimil</t>
  </si>
  <si>
    <t>494 - 1</t>
  </si>
  <si>
    <t>Jinda Milan</t>
  </si>
  <si>
    <t>74 - 154</t>
  </si>
  <si>
    <t>74 - 21</t>
  </si>
  <si>
    <t>Bartík Josef Ing.</t>
  </si>
  <si>
    <t>494 - 28</t>
  </si>
  <si>
    <t>Kozák Aleš</t>
  </si>
  <si>
    <t>Kozák Petr</t>
  </si>
  <si>
    <t>Most</t>
  </si>
  <si>
    <t>226 - 14</t>
  </si>
  <si>
    <t>Super Neptun</t>
  </si>
  <si>
    <t>sledujte internet</t>
  </si>
  <si>
    <t>http://www.tmrmodel.cz/lmk_p4.htm</t>
  </si>
  <si>
    <t xml:space="preserve">POZOR !  ZA NEDODRŽENÍ TĚCHTO PODMÍNEK NÁM HROZÍ VYKÁZÁNÍ Z LETIŠTĚ </t>
  </si>
  <si>
    <t>1.  AEROKLUBEM JE URČEN PRO NAŠI ČINNOST PROSTOR  - VÝCHODNÍ STOJÁNKA !</t>
  </si>
  <si>
    <t>2.  PŘÍJEZD PO OBSLUŽNÉ KOMUNIKACI PŘÍPADNĚ PO STŘEDNÍ ASFALTOVÉ PLOŠE !</t>
  </si>
  <si>
    <t>3.  PARKOVÁNÍ AUTOMOBILŮ JENOM NA ZPEVNĚNÝCH PLOCHÁCH !</t>
  </si>
  <si>
    <t xml:space="preserve">4.  POHYB A POJEZD PO RANVEJI, KTERÁ KONČÍ AŽ U TRAVNATÉ PLOCHY, JE PŘÍSNĚ ZAKÁZÁN !!! </t>
  </si>
  <si>
    <t>5.  POHYB OSOB A VOZIDEL MUSÍ PROBÍHAT TAK, ABY NEDOŠLO K OHROŽENÍ LETECKÉHO PROVOZU !</t>
  </si>
  <si>
    <t>Mezihoráková Jana Ing.</t>
  </si>
  <si>
    <t>M. Vršeta, Soukup, J.Hammer</t>
  </si>
  <si>
    <t>Hanušová Ivana</t>
  </si>
  <si>
    <t>M.Hradiště</t>
  </si>
  <si>
    <t>335-1</t>
  </si>
  <si>
    <t>Janza Rudolf</t>
  </si>
  <si>
    <t>Jinda Karel</t>
  </si>
  <si>
    <t>74 - 155</t>
  </si>
  <si>
    <t>Ze čtyř (u historických modelů z pěti kol) základních kol se započítávají tří lepší umístění,</t>
  </si>
  <si>
    <t>soutěž šestého kola je veřejná, po které následuje vyhlášení výsledků 17. ročníku PI - ligy.</t>
  </si>
  <si>
    <t xml:space="preserve">Špička Václav </t>
  </si>
  <si>
    <t>Terezín</t>
  </si>
  <si>
    <t>418 - 5</t>
  </si>
  <si>
    <t>Stod</t>
  </si>
  <si>
    <t>479-260</t>
  </si>
  <si>
    <t>Jiránek Václav</t>
  </si>
  <si>
    <t>0 - 111</t>
  </si>
  <si>
    <t>Janda Pavel</t>
  </si>
  <si>
    <t>74 - 140</t>
  </si>
  <si>
    <t>479-261</t>
  </si>
  <si>
    <t>Klik Jan ml.</t>
  </si>
  <si>
    <t>kategorie F1J</t>
  </si>
  <si>
    <t>Jiráský Jaroslav Ing.</t>
  </si>
  <si>
    <t>156 - 14</t>
  </si>
  <si>
    <t>Pátek Čeněk</t>
  </si>
  <si>
    <t>74 - 112</t>
  </si>
  <si>
    <t>P5  Zličín</t>
  </si>
  <si>
    <t>Sedlák František</t>
  </si>
  <si>
    <t>Ráž Jan</t>
  </si>
  <si>
    <t>85 - 66</t>
  </si>
  <si>
    <t>Křešice</t>
  </si>
  <si>
    <t>Dlouhý Michal</t>
  </si>
  <si>
    <t>Aschenbrenner David</t>
  </si>
  <si>
    <t>Ráž Adam</t>
  </si>
  <si>
    <t>85 - 67</t>
  </si>
  <si>
    <t>Gezo Petr</t>
  </si>
  <si>
    <t>Výškov</t>
  </si>
  <si>
    <t>17 - 55</t>
  </si>
  <si>
    <t>Jindřich Luboš Ing.</t>
  </si>
  <si>
    <t>Frišons Josef</t>
  </si>
  <si>
    <t>247 - 1</t>
  </si>
  <si>
    <t>Ulrych Petr</t>
  </si>
  <si>
    <t>247 - 2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</si>
  <si>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</si>
  <si>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</si>
  <si>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</si>
  <si>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</si>
  <si>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</si>
  <si>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</si>
  <si>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F1A, F1B, F1C </t>
  </si>
  <si>
    <t>ŘEDITEL   ING. PETR  MATURA  *   JURY   ANTONÍN  TVARŮŽKA</t>
  </si>
  <si>
    <t>MÍSTO  KONÁNÍ  LETIŠTĚ  PANENSKÝ  TÝNEC</t>
  </si>
  <si>
    <t>PRAVIDLA  FAI   *  VOLNÍ  ČASOMĚŘIČI</t>
  </si>
  <si>
    <t xml:space="preserve">PŘIHLÁŠKA  PŘI  PREZENTACI  + 20,- Kč </t>
  </si>
  <si>
    <t>P  R  O  G  R  A  M</t>
  </si>
  <si>
    <t>PREZENTACE   8 15 - 8 45</t>
  </si>
  <si>
    <t>1. - 7.   KOLO   9 00 - 16 00  *  HODINOVÁ  KOLA</t>
  </si>
  <si>
    <t>ZAHÁJENÍ  ROZLÉTÁVÁNÍ   16 45</t>
  </si>
  <si>
    <t xml:space="preserve">  ING.  PETR  MATURA   PALACKÉHO  1416,  250 82  ÚVALY</t>
  </si>
  <si>
    <t xml:space="preserve">TELEFONICKY   MOBIL  723 417 838 </t>
  </si>
  <si>
    <t>INTERNETEM  matura@seznam.cz</t>
  </si>
  <si>
    <t xml:space="preserve">PRAVIDLA O VYUŽÍVÁNÍ LETIŠTĚ PANENSKÝ TÝNEC SOUTĚŽÍCÍMI BĚHEM PI LIGY 2005 </t>
  </si>
  <si>
    <t xml:space="preserve"> Bartákova 37, 140 00 Praha 4</t>
  </si>
  <si>
    <t>479-1</t>
  </si>
  <si>
    <t>Černošice</t>
  </si>
  <si>
    <t>14 - 199</t>
  </si>
  <si>
    <t>PI * liga 2006 * 18. ročník</t>
  </si>
  <si>
    <t>V. Bartíková</t>
  </si>
  <si>
    <t>Le   74/7, 74/8</t>
  </si>
  <si>
    <t>Polojasno, teplota  3 až 8 °C, vítr 2 - 5m/sec.</t>
  </si>
  <si>
    <t>206 - 4</t>
  </si>
  <si>
    <t>Švarc Zdeněk ml.</t>
  </si>
  <si>
    <t>295 - 3</t>
  </si>
  <si>
    <t>Švarc Zdeněk st.</t>
  </si>
  <si>
    <t>295 - 2</t>
  </si>
  <si>
    <t>Jiřinec Václav</t>
  </si>
  <si>
    <t>237 - 2</t>
  </si>
  <si>
    <t>494 - 17</t>
  </si>
  <si>
    <t>Pahorecký Jan</t>
  </si>
  <si>
    <t>Úšava</t>
  </si>
  <si>
    <t>206 - 3</t>
  </si>
  <si>
    <t>Kučerka Gerhard</t>
  </si>
  <si>
    <t>206 - 1</t>
  </si>
  <si>
    <t>Štrubínský Jindřich ml.</t>
  </si>
  <si>
    <t>44 - 44</t>
  </si>
  <si>
    <t>Štrubínský Jindřich st.</t>
  </si>
  <si>
    <t>44 - 60</t>
  </si>
  <si>
    <t>Horák Robert</t>
  </si>
  <si>
    <t>418 - 18</t>
  </si>
  <si>
    <t>Dvořák Tomáš</t>
  </si>
  <si>
    <t>85 - 11</t>
  </si>
  <si>
    <t>17.</t>
  </si>
  <si>
    <t>18.</t>
  </si>
  <si>
    <t>19.</t>
  </si>
  <si>
    <t>44 - 92</t>
  </si>
  <si>
    <t>Kulich Ivo</t>
  </si>
  <si>
    <t>RoudniceII</t>
  </si>
  <si>
    <t>293 - 4</t>
  </si>
  <si>
    <t>Kulich Patrik</t>
  </si>
  <si>
    <t xml:space="preserve">293 - </t>
  </si>
  <si>
    <t>Kulich Matouš</t>
  </si>
  <si>
    <t>293 -</t>
  </si>
  <si>
    <t>Fidler Jan</t>
  </si>
  <si>
    <t>418 - 19</t>
  </si>
  <si>
    <t>Sutr Matěj</t>
  </si>
  <si>
    <t>494 - 21</t>
  </si>
  <si>
    <t>Sutr Lubor</t>
  </si>
  <si>
    <t>494 - 22</t>
  </si>
  <si>
    <t>Skokan Jaroslav</t>
  </si>
  <si>
    <t>418 - 26</t>
  </si>
  <si>
    <t>479-5</t>
  </si>
  <si>
    <t>Bejček Milan</t>
  </si>
  <si>
    <t>Jiráský Jan</t>
  </si>
  <si>
    <t>Zličín</t>
  </si>
  <si>
    <t>156 - 15</t>
  </si>
  <si>
    <t>Nový Milan</t>
  </si>
  <si>
    <t>Teplice</t>
  </si>
  <si>
    <t>273 - 17</t>
  </si>
  <si>
    <t>Hušek Jiří</t>
  </si>
  <si>
    <t>Praha 8</t>
  </si>
  <si>
    <t>43 - 15</t>
  </si>
  <si>
    <t>494 - 25</t>
  </si>
  <si>
    <t>494 - 18</t>
  </si>
  <si>
    <t>Rudínský Stanislav</t>
  </si>
  <si>
    <t>Sinkule Vladimír st.</t>
  </si>
  <si>
    <t>226 - 7</t>
  </si>
  <si>
    <t>Werthanová Marie</t>
  </si>
  <si>
    <t>Valterová Kateřina</t>
  </si>
  <si>
    <t>17 - 63</t>
  </si>
  <si>
    <t>Aurea</t>
  </si>
  <si>
    <t>Niké</t>
  </si>
  <si>
    <t>Kondor</t>
  </si>
  <si>
    <t>Veselý Pavel</t>
  </si>
  <si>
    <t xml:space="preserve">44 - </t>
  </si>
  <si>
    <t>Sokol 1950</t>
  </si>
  <si>
    <t>kategorie B1 - historické</t>
  </si>
  <si>
    <t>Šebánek Ivan Ing.</t>
  </si>
  <si>
    <t>Mělník</t>
  </si>
  <si>
    <t>54 - 50</t>
  </si>
  <si>
    <t>BV -1</t>
  </si>
  <si>
    <t>479 - 5</t>
  </si>
  <si>
    <t>Hap Cat 45</t>
  </si>
  <si>
    <t>Dixielander</t>
  </si>
  <si>
    <t>Pavelka Jaroslav Ing.</t>
  </si>
  <si>
    <t>74 -</t>
  </si>
  <si>
    <t xml:space="preserve">POZVÁNKA  NA  7. ROČNÍK  </t>
  </si>
  <si>
    <t>6. ROČNÍK  MEMORIÁLU  MILANA  VYDRY  V  KAT.  F1A</t>
  </si>
  <si>
    <t>POŘADATEL  HOBBY  CENTRUM  A  LMK  HC  PRAHA   4</t>
  </si>
  <si>
    <t xml:space="preserve">DATUM  KONÁNÍ  22. DUBNA  2006   </t>
  </si>
  <si>
    <t xml:space="preserve">SOUTĚŽE  ČESKÉHO  POHÁRU  2006 </t>
  </si>
  <si>
    <t>PODMÍNKY  ÚČASTI</t>
  </si>
  <si>
    <t>ČLENI  KLUBŮ  SMČR  S  PLATNOU  LICENCI, ČLENI  KROUŽKŮ  HOBBY  CENTRA  PRAHA  4</t>
  </si>
  <si>
    <r>
      <t xml:space="preserve">        INDIVIDUÁLNÍ  ČLENI  SMČR  NA  NĚ  SE  NEVSTAHUJE POJIŠTĚNÍ  SMČR  MUSÍ  MÍT  INDIVIDUÁLNÍ  POJISTKU</t>
    </r>
    <r>
      <rPr>
        <sz val="9"/>
        <color indexed="12"/>
        <rFont val="Times New Roman"/>
        <family val="1"/>
      </rPr>
      <t xml:space="preserve">   </t>
    </r>
  </si>
  <si>
    <t xml:space="preserve">ČÍSLO  SOUTĚŽE  74/11  </t>
  </si>
  <si>
    <r>
      <t xml:space="preserve">PŘIHLÁŠKY  ZASÍLEJTE  DO  *  </t>
    </r>
    <r>
      <rPr>
        <b/>
        <sz val="10"/>
        <rFont val="Times New Roman"/>
        <family val="1"/>
      </rPr>
      <t>16. DUBNA  2006</t>
    </r>
    <r>
      <rPr>
        <sz val="10"/>
        <rFont val="Times New Roman"/>
        <family val="1"/>
      </rPr>
      <t xml:space="preserve">  *   NA  ADRESU</t>
    </r>
  </si>
  <si>
    <r>
      <t>VKLADY  PŘI  PREZENTACI   *   SENIOŘI  50,- Kč   *   JUNIOŘI  A  ŽÁCI  20,- Kč</t>
    </r>
    <r>
      <rPr>
        <u val="single"/>
        <sz val="10"/>
        <color indexed="12"/>
        <rFont val="Times New Roman"/>
        <family val="1"/>
      </rPr>
      <t xml:space="preserve"> </t>
    </r>
  </si>
  <si>
    <t>Gingerteam Děčín Křešice, LMK Slaný, I.Šebánek Ing., Z.Dudáček, J.Cholava</t>
  </si>
  <si>
    <t>L.Jindřich Ing., M.Nový, Z.Rychnovský,M.Chudoba Ing., P.Matura Ing., A.Tvarůžka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</si>
</sst>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8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sz val="10"/>
      <color indexed="10"/>
      <name val="Times New Roman CE"/>
      <family val="1"/>
    </font>
    <font>
      <b/>
      <i/>
      <sz val="10"/>
      <color indexed="10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b/>
      <i/>
      <sz val="10"/>
      <color indexed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u val="single"/>
      <sz val="8"/>
      <color indexed="12"/>
      <name val="Times New Roman CE"/>
      <family val="0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17" applyFont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17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0" xfId="0" applyFont="1" applyAlignment="1">
      <alignment horizontal="center"/>
    </xf>
    <xf numFmtId="0" fontId="21" fillId="0" borderId="0" xfId="20" applyFont="1" applyAlignment="1">
      <alignment horizontal="center"/>
      <protection/>
    </xf>
    <xf numFmtId="0" fontId="14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153</xdr:row>
      <xdr:rowOff>19050</xdr:rowOff>
    </xdr:from>
    <xdr:to>
      <xdr:col>8</xdr:col>
      <xdr:colOff>209550</xdr:colOff>
      <xdr:row>157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69081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1047750</xdr:colOff>
      <xdr:row>3</xdr:row>
      <xdr:rowOff>371475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95275" y="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ura@seznam.cz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80"/>
  <sheetViews>
    <sheetView tabSelected="1" workbookViewId="0" topLeftCell="A31">
      <selection activeCell="S50" sqref="S50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0" customWidth="1"/>
    <col min="20" max="20" width="4.875" style="0" customWidth="1"/>
  </cols>
  <sheetData>
    <row r="2" spans="4:7" ht="12.75">
      <c r="D2" s="7" t="s">
        <v>66</v>
      </c>
      <c r="G2" s="7" t="s">
        <v>176</v>
      </c>
    </row>
    <row r="3" spans="1:7" s="1" customFormat="1" ht="37.5" customHeight="1">
      <c r="A3" s="5"/>
      <c r="C3" s="4" t="s">
        <v>180</v>
      </c>
      <c r="G3" s="4"/>
    </row>
    <row r="4" spans="4:9" s="3" customFormat="1" ht="33.75" customHeight="1">
      <c r="D4" s="6"/>
      <c r="G4" s="6"/>
      <c r="I4" s="13" t="s">
        <v>27</v>
      </c>
    </row>
    <row r="5" spans="2:21" s="7" customFormat="1" ht="15" customHeight="1">
      <c r="B5" s="7" t="s">
        <v>1</v>
      </c>
      <c r="D5" s="7" t="s">
        <v>87</v>
      </c>
      <c r="S5" s="63"/>
      <c r="T5" s="62"/>
      <c r="U5" s="62"/>
    </row>
    <row r="6" spans="2:21" s="7" customFormat="1" ht="15" customHeight="1">
      <c r="B6" s="7" t="s">
        <v>86</v>
      </c>
      <c r="D6" s="7" t="s">
        <v>181</v>
      </c>
      <c r="S6" s="26"/>
      <c r="T6" s="62"/>
      <c r="U6" s="62"/>
    </row>
    <row r="7" spans="2:21" s="7" customFormat="1" ht="15" customHeight="1">
      <c r="B7" s="7" t="s">
        <v>49</v>
      </c>
      <c r="D7" s="7" t="s">
        <v>115</v>
      </c>
      <c r="S7" s="63" t="s">
        <v>0</v>
      </c>
      <c r="T7" s="62"/>
      <c r="U7" s="62"/>
    </row>
    <row r="8" spans="2:21" s="7" customFormat="1" ht="15" customHeight="1">
      <c r="B8" s="7" t="s">
        <v>2</v>
      </c>
      <c r="D8" s="7" t="s">
        <v>85</v>
      </c>
      <c r="S8" s="63"/>
      <c r="T8" s="44"/>
      <c r="U8" s="44"/>
    </row>
    <row r="9" spans="2:21" s="7" customFormat="1" ht="15" customHeight="1">
      <c r="B9" s="7" t="s">
        <v>4</v>
      </c>
      <c r="D9" s="7" t="s">
        <v>182</v>
      </c>
      <c r="S9" s="63"/>
      <c r="T9" s="62"/>
      <c r="U9" s="62"/>
    </row>
    <row r="10" spans="2:23" s="7" customFormat="1" ht="15" customHeight="1">
      <c r="B10" s="7" t="s">
        <v>3</v>
      </c>
      <c r="D10" s="22">
        <v>38794</v>
      </c>
      <c r="S10" s="63"/>
      <c r="T10" s="62"/>
      <c r="U10" s="62"/>
      <c r="W10"/>
    </row>
    <row r="11" spans="2:21" s="7" customFormat="1" ht="15" customHeight="1">
      <c r="B11" s="7" t="s">
        <v>5</v>
      </c>
      <c r="D11" s="7" t="s">
        <v>183</v>
      </c>
      <c r="S11" s="63"/>
      <c r="T11" s="44"/>
      <c r="U11" s="44"/>
    </row>
    <row r="12" spans="1:28" ht="15" customHeight="1">
      <c r="A12" s="9"/>
      <c r="B12" s="9" t="s">
        <v>67</v>
      </c>
      <c r="D12" s="63" t="s">
        <v>270</v>
      </c>
      <c r="T12" s="62"/>
      <c r="U12" s="62"/>
      <c r="V12" s="23"/>
      <c r="W12" s="23"/>
      <c r="X12" s="23"/>
      <c r="Y12" s="23"/>
      <c r="Z12" s="23"/>
      <c r="AA12" s="23"/>
      <c r="AB12" s="23"/>
    </row>
    <row r="13" spans="1:28" ht="15" customHeight="1">
      <c r="A13" s="9"/>
      <c r="B13" s="9"/>
      <c r="D13" s="23" t="s">
        <v>271</v>
      </c>
      <c r="T13" s="23"/>
      <c r="U13" s="23"/>
      <c r="V13" s="23"/>
      <c r="W13" s="23"/>
      <c r="X13" s="23"/>
      <c r="Y13" s="23"/>
      <c r="Z13" s="23"/>
      <c r="AA13" s="23"/>
      <c r="AB13" s="23"/>
    </row>
    <row r="14" spans="4:5" ht="12.75">
      <c r="D14" s="23"/>
      <c r="E14" s="23"/>
    </row>
    <row r="15" spans="1:28" ht="39.75" customHeight="1">
      <c r="A15" s="1" t="s">
        <v>0</v>
      </c>
      <c r="B15" s="1" t="s">
        <v>6</v>
      </c>
      <c r="C15" s="1"/>
      <c r="U15" s="23"/>
      <c r="V15" s="23"/>
      <c r="W15" s="23"/>
      <c r="X15" s="23"/>
      <c r="Y15" s="23"/>
      <c r="Z15" s="23"/>
      <c r="AA15" s="23"/>
      <c r="AB15" s="23"/>
    </row>
    <row r="16" ht="11.25" customHeight="1">
      <c r="T16" s="7"/>
    </row>
    <row r="17" spans="2:21" s="7" customFormat="1" ht="13.5" customHeight="1">
      <c r="B17" s="8" t="s">
        <v>22</v>
      </c>
      <c r="C17" s="8"/>
      <c r="U17"/>
    </row>
    <row r="18" spans="1:18" s="7" customFormat="1" ht="13.5" customHeight="1">
      <c r="A18" s="7" t="s">
        <v>11</v>
      </c>
      <c r="B18" s="7" t="s">
        <v>119</v>
      </c>
      <c r="D18" s="23" t="s">
        <v>193</v>
      </c>
      <c r="E18" s="23" t="s">
        <v>184</v>
      </c>
      <c r="F18" s="23"/>
      <c r="G18" s="23"/>
      <c r="H18" s="23"/>
      <c r="I18" s="23"/>
      <c r="J18" s="23">
        <v>300</v>
      </c>
      <c r="K18" s="23"/>
      <c r="L18" s="23">
        <v>115</v>
      </c>
      <c r="M18" s="23"/>
      <c r="N18" s="23"/>
      <c r="O18" s="23"/>
      <c r="P18" s="23"/>
      <c r="Q18" s="23"/>
      <c r="R18" s="23">
        <v>30</v>
      </c>
    </row>
    <row r="19" spans="1:18" s="7" customFormat="1" ht="13.5" customHeight="1">
      <c r="A19" s="7" t="s">
        <v>12</v>
      </c>
      <c r="B19" s="7" t="s">
        <v>185</v>
      </c>
      <c r="D19" s="7" t="s">
        <v>92</v>
      </c>
      <c r="E19" s="7" t="s">
        <v>186</v>
      </c>
      <c r="J19" s="7">
        <v>300</v>
      </c>
      <c r="L19" s="7">
        <v>93</v>
      </c>
      <c r="R19" s="7">
        <v>25</v>
      </c>
    </row>
    <row r="20" spans="1:18" ht="12.75">
      <c r="A20" s="7" t="s">
        <v>14</v>
      </c>
      <c r="B20" t="s">
        <v>116</v>
      </c>
      <c r="C20" s="7"/>
      <c r="D20" s="23" t="s">
        <v>117</v>
      </c>
      <c r="E20" s="23" t="s">
        <v>118</v>
      </c>
      <c r="F20" s="23"/>
      <c r="G20" s="23"/>
      <c r="H20" s="23"/>
      <c r="I20" s="23"/>
      <c r="J20" s="23">
        <v>300</v>
      </c>
      <c r="K20" s="23"/>
      <c r="L20" s="23">
        <v>77</v>
      </c>
      <c r="M20" s="23"/>
      <c r="N20" s="23"/>
      <c r="O20" s="23"/>
      <c r="P20" s="23"/>
      <c r="R20">
        <v>21</v>
      </c>
    </row>
    <row r="21" spans="1:18" s="7" customFormat="1" ht="13.5" customHeight="1">
      <c r="A21" s="7" t="s">
        <v>15</v>
      </c>
      <c r="B21" s="7" t="s">
        <v>90</v>
      </c>
      <c r="D21" s="23" t="s">
        <v>39</v>
      </c>
      <c r="E21" s="23" t="s">
        <v>91</v>
      </c>
      <c r="F21" s="23">
        <v>60</v>
      </c>
      <c r="G21" s="23"/>
      <c r="H21" s="23">
        <v>60</v>
      </c>
      <c r="I21" s="23"/>
      <c r="J21" s="23">
        <v>60</v>
      </c>
      <c r="K21" s="23"/>
      <c r="L21" s="23">
        <v>60</v>
      </c>
      <c r="M21" s="23"/>
      <c r="N21" s="23">
        <v>55</v>
      </c>
      <c r="O21" s="23"/>
      <c r="P21" s="23">
        <f aca="true" t="shared" si="0" ref="P21:P36">SUM(F21:O21)</f>
        <v>295</v>
      </c>
      <c r="Q21" s="23"/>
      <c r="R21" s="23">
        <v>18</v>
      </c>
    </row>
    <row r="22" spans="1:18" s="7" customFormat="1" ht="12.75">
      <c r="A22" s="7" t="s">
        <v>16</v>
      </c>
      <c r="B22" s="7" t="s">
        <v>187</v>
      </c>
      <c r="D22" s="7" t="s">
        <v>92</v>
      </c>
      <c r="E22" s="7" t="s">
        <v>188</v>
      </c>
      <c r="F22" s="23">
        <v>60</v>
      </c>
      <c r="G22" s="23"/>
      <c r="H22" s="23">
        <v>51</v>
      </c>
      <c r="I22" s="23"/>
      <c r="J22" s="23">
        <v>60</v>
      </c>
      <c r="K22" s="23"/>
      <c r="L22" s="23">
        <v>60</v>
      </c>
      <c r="M22" s="23"/>
      <c r="N22" s="23">
        <v>60</v>
      </c>
      <c r="O22" s="23"/>
      <c r="P22" s="23">
        <f t="shared" si="0"/>
        <v>291</v>
      </c>
      <c r="Q22" s="23"/>
      <c r="R22" s="23">
        <v>16</v>
      </c>
    </row>
    <row r="23" spans="1:18" s="7" customFormat="1" ht="13.5" customHeight="1">
      <c r="A23" s="7" t="s">
        <v>13</v>
      </c>
      <c r="B23" s="7" t="s">
        <v>40</v>
      </c>
      <c r="D23" s="23" t="s">
        <v>41</v>
      </c>
      <c r="E23" s="23" t="s">
        <v>42</v>
      </c>
      <c r="F23" s="23">
        <v>47</v>
      </c>
      <c r="G23" s="23"/>
      <c r="H23" s="23">
        <v>60</v>
      </c>
      <c r="I23" s="23"/>
      <c r="J23" s="23">
        <v>60</v>
      </c>
      <c r="K23" s="23"/>
      <c r="L23" s="23">
        <v>60</v>
      </c>
      <c r="M23" s="23"/>
      <c r="N23" s="23">
        <v>57</v>
      </c>
      <c r="O23" s="23"/>
      <c r="P23" s="23">
        <f t="shared" si="0"/>
        <v>284</v>
      </c>
      <c r="Q23" s="23"/>
      <c r="R23" s="23">
        <v>15</v>
      </c>
    </row>
    <row r="24" spans="1:18" s="7" customFormat="1" ht="13.5" customHeight="1">
      <c r="A24" s="7" t="s">
        <v>17</v>
      </c>
      <c r="B24" s="7" t="s">
        <v>189</v>
      </c>
      <c r="D24" s="7" t="s">
        <v>127</v>
      </c>
      <c r="E24" s="7" t="s">
        <v>190</v>
      </c>
      <c r="F24" s="23">
        <v>60</v>
      </c>
      <c r="G24" s="23"/>
      <c r="H24" s="23">
        <v>42</v>
      </c>
      <c r="I24" s="23"/>
      <c r="J24" s="23">
        <v>60</v>
      </c>
      <c r="K24" s="23"/>
      <c r="L24" s="23">
        <v>60</v>
      </c>
      <c r="M24" s="23"/>
      <c r="N24" s="23">
        <v>60</v>
      </c>
      <c r="O24" s="23"/>
      <c r="P24" s="23">
        <f t="shared" si="0"/>
        <v>282</v>
      </c>
      <c r="Q24"/>
      <c r="R24" s="7">
        <v>14</v>
      </c>
    </row>
    <row r="25" spans="1:18" s="7" customFormat="1" ht="13.5" customHeight="1">
      <c r="A25" s="7" t="s">
        <v>18</v>
      </c>
      <c r="B25" s="7" t="s">
        <v>102</v>
      </c>
      <c r="C25" s="7" t="s">
        <v>23</v>
      </c>
      <c r="D25" s="23" t="s">
        <v>41</v>
      </c>
      <c r="E25" s="23" t="s">
        <v>191</v>
      </c>
      <c r="F25" s="23">
        <v>53</v>
      </c>
      <c r="G25" s="23"/>
      <c r="H25" s="23">
        <v>60</v>
      </c>
      <c r="I25" s="23"/>
      <c r="J25" s="23">
        <v>44</v>
      </c>
      <c r="K25" s="23"/>
      <c r="L25" s="23">
        <v>60</v>
      </c>
      <c r="M25" s="23"/>
      <c r="N25" s="23">
        <v>60</v>
      </c>
      <c r="O25" s="23"/>
      <c r="P25" s="23">
        <f t="shared" si="0"/>
        <v>277</v>
      </c>
      <c r="Q25" s="23"/>
      <c r="R25" s="23">
        <v>13</v>
      </c>
    </row>
    <row r="26" spans="1:18" s="7" customFormat="1" ht="13.5" customHeight="1">
      <c r="A26" s="7" t="s">
        <v>19</v>
      </c>
      <c r="B26" s="7" t="s">
        <v>88</v>
      </c>
      <c r="D26" s="23" t="s">
        <v>39</v>
      </c>
      <c r="E26" s="23" t="s">
        <v>89</v>
      </c>
      <c r="F26" s="23">
        <v>60</v>
      </c>
      <c r="G26" s="23"/>
      <c r="H26" s="23">
        <v>51</v>
      </c>
      <c r="I26" s="23"/>
      <c r="J26" s="23">
        <v>60</v>
      </c>
      <c r="K26" s="23"/>
      <c r="L26" s="23">
        <v>45</v>
      </c>
      <c r="M26" s="23"/>
      <c r="N26" s="23">
        <v>60</v>
      </c>
      <c r="O26" s="23"/>
      <c r="P26" s="23">
        <f t="shared" si="0"/>
        <v>276</v>
      </c>
      <c r="Q26" s="23"/>
      <c r="R26" s="23">
        <v>12</v>
      </c>
    </row>
    <row r="27" spans="1:18" s="7" customFormat="1" ht="13.5" customHeight="1">
      <c r="A27" s="7" t="s">
        <v>20</v>
      </c>
      <c r="B27" s="7" t="s">
        <v>192</v>
      </c>
      <c r="C27" s="7" t="s">
        <v>38</v>
      </c>
      <c r="D27" s="7" t="s">
        <v>193</v>
      </c>
      <c r="E27" s="35" t="s">
        <v>194</v>
      </c>
      <c r="F27" s="23">
        <v>51</v>
      </c>
      <c r="G27" s="23"/>
      <c r="H27" s="23">
        <v>39</v>
      </c>
      <c r="I27" s="23"/>
      <c r="J27" s="23">
        <v>60</v>
      </c>
      <c r="K27" s="23"/>
      <c r="L27" s="23">
        <v>57</v>
      </c>
      <c r="M27" s="23"/>
      <c r="N27" s="23">
        <v>60</v>
      </c>
      <c r="O27" s="23"/>
      <c r="P27" s="23">
        <f t="shared" si="0"/>
        <v>267</v>
      </c>
      <c r="R27" s="23">
        <v>11</v>
      </c>
    </row>
    <row r="28" spans="1:18" s="7" customFormat="1" ht="13.5" customHeight="1">
      <c r="A28" s="7" t="s">
        <v>21</v>
      </c>
      <c r="B28" s="26" t="s">
        <v>195</v>
      </c>
      <c r="D28" s="26" t="s">
        <v>193</v>
      </c>
      <c r="E28" s="36" t="s">
        <v>196</v>
      </c>
      <c r="F28" s="23">
        <v>45</v>
      </c>
      <c r="G28" s="23"/>
      <c r="H28" s="23">
        <v>44</v>
      </c>
      <c r="I28" s="23"/>
      <c r="J28" s="23">
        <v>60</v>
      </c>
      <c r="K28" s="23"/>
      <c r="L28" s="23">
        <v>60</v>
      </c>
      <c r="M28" s="23"/>
      <c r="N28" s="23">
        <v>53</v>
      </c>
      <c r="O28" s="23"/>
      <c r="P28" s="23">
        <f t="shared" si="0"/>
        <v>262</v>
      </c>
      <c r="R28" s="23">
        <v>10</v>
      </c>
    </row>
    <row r="29" spans="1:18" s="7" customFormat="1" ht="13.5" customHeight="1">
      <c r="A29" s="7" t="s">
        <v>33</v>
      </c>
      <c r="B29" s="7" t="s">
        <v>147</v>
      </c>
      <c r="C29" s="7" t="s">
        <v>50</v>
      </c>
      <c r="D29" s="23" t="s">
        <v>39</v>
      </c>
      <c r="E29" s="23" t="s">
        <v>148</v>
      </c>
      <c r="F29" s="23">
        <v>45</v>
      </c>
      <c r="G29" s="23"/>
      <c r="H29" s="23">
        <v>55</v>
      </c>
      <c r="I29" s="23"/>
      <c r="J29" s="23">
        <v>58</v>
      </c>
      <c r="K29" s="23"/>
      <c r="L29" s="23">
        <v>55</v>
      </c>
      <c r="M29" s="23"/>
      <c r="N29" s="23">
        <v>44</v>
      </c>
      <c r="O29" s="23"/>
      <c r="P29" s="23">
        <f t="shared" si="0"/>
        <v>257</v>
      </c>
      <c r="Q29" s="23"/>
      <c r="R29" s="23">
        <v>9</v>
      </c>
    </row>
    <row r="30" spans="1:18" s="7" customFormat="1" ht="12.75">
      <c r="A30" s="7" t="s">
        <v>34</v>
      </c>
      <c r="B30" s="7" t="s">
        <v>153</v>
      </c>
      <c r="D30" s="24" t="s">
        <v>144</v>
      </c>
      <c r="E30" s="24" t="s">
        <v>154</v>
      </c>
      <c r="F30" s="24">
        <v>44</v>
      </c>
      <c r="G30" s="24"/>
      <c r="H30" s="24">
        <v>53</v>
      </c>
      <c r="I30" s="24"/>
      <c r="J30" s="24">
        <v>50</v>
      </c>
      <c r="K30" s="24"/>
      <c r="L30" s="23">
        <v>48</v>
      </c>
      <c r="M30" s="24"/>
      <c r="N30" s="24">
        <v>53</v>
      </c>
      <c r="O30" s="24"/>
      <c r="P30" s="24">
        <f t="shared" si="0"/>
        <v>248</v>
      </c>
      <c r="R30" s="23">
        <v>8</v>
      </c>
    </row>
    <row r="31" spans="1:18" s="7" customFormat="1" ht="12.75">
      <c r="A31" s="7" t="s">
        <v>35</v>
      </c>
      <c r="B31" s="7" t="s">
        <v>197</v>
      </c>
      <c r="C31" s="7" t="s">
        <v>23</v>
      </c>
      <c r="D31" s="7" t="s">
        <v>26</v>
      </c>
      <c r="E31" s="35" t="s">
        <v>198</v>
      </c>
      <c r="F31" s="7">
        <v>43</v>
      </c>
      <c r="H31" s="7">
        <v>41</v>
      </c>
      <c r="J31" s="7">
        <v>54</v>
      </c>
      <c r="L31" s="7">
        <v>51</v>
      </c>
      <c r="N31" s="7">
        <v>48</v>
      </c>
      <c r="P31" s="7">
        <f t="shared" si="0"/>
        <v>237</v>
      </c>
      <c r="R31" s="23">
        <v>7</v>
      </c>
    </row>
    <row r="32" spans="1:18" s="7" customFormat="1" ht="13.5" customHeight="1">
      <c r="A32" s="7" t="s">
        <v>36</v>
      </c>
      <c r="B32" s="7" t="s">
        <v>199</v>
      </c>
      <c r="D32" s="7" t="s">
        <v>26</v>
      </c>
      <c r="E32" s="35" t="s">
        <v>200</v>
      </c>
      <c r="F32" s="7">
        <v>55</v>
      </c>
      <c r="H32" s="7">
        <v>46</v>
      </c>
      <c r="J32" s="7">
        <v>35</v>
      </c>
      <c r="L32" s="7">
        <v>40</v>
      </c>
      <c r="N32" s="7">
        <v>49</v>
      </c>
      <c r="P32" s="7">
        <f t="shared" si="0"/>
        <v>225</v>
      </c>
      <c r="R32" s="23">
        <v>6</v>
      </c>
    </row>
    <row r="33" spans="1:18" s="7" customFormat="1" ht="13.5" customHeight="1">
      <c r="A33" s="7" t="s">
        <v>37</v>
      </c>
      <c r="B33" s="7" t="s">
        <v>201</v>
      </c>
      <c r="C33" s="7" t="s">
        <v>38</v>
      </c>
      <c r="D33" s="7" t="s">
        <v>125</v>
      </c>
      <c r="E33" s="35" t="s">
        <v>202</v>
      </c>
      <c r="F33" s="7">
        <v>52</v>
      </c>
      <c r="H33" s="7">
        <v>34</v>
      </c>
      <c r="J33" s="7">
        <v>47</v>
      </c>
      <c r="L33" s="7">
        <v>50</v>
      </c>
      <c r="N33" s="7">
        <v>35</v>
      </c>
      <c r="P33" s="7">
        <f t="shared" si="0"/>
        <v>218</v>
      </c>
      <c r="R33" s="23">
        <v>5</v>
      </c>
    </row>
    <row r="34" spans="1:18" s="7" customFormat="1" ht="13.5" customHeight="1">
      <c r="A34" s="7" t="s">
        <v>205</v>
      </c>
      <c r="B34" s="7" t="s">
        <v>155</v>
      </c>
      <c r="D34" s="24" t="s">
        <v>144</v>
      </c>
      <c r="E34" s="24" t="s">
        <v>156</v>
      </c>
      <c r="F34" s="7">
        <v>51</v>
      </c>
      <c r="H34" s="7">
        <v>41</v>
      </c>
      <c r="J34" s="7">
        <v>38</v>
      </c>
      <c r="L34" s="7">
        <v>44</v>
      </c>
      <c r="N34" s="7">
        <v>38</v>
      </c>
      <c r="P34" s="7">
        <f t="shared" si="0"/>
        <v>212</v>
      </c>
      <c r="R34" s="23">
        <v>4</v>
      </c>
    </row>
    <row r="35" spans="1:18" s="7" customFormat="1" ht="13.5" customHeight="1">
      <c r="A35" s="7" t="s">
        <v>206</v>
      </c>
      <c r="B35" s="7" t="s">
        <v>142</v>
      </c>
      <c r="C35" s="7" t="s">
        <v>38</v>
      </c>
      <c r="D35" s="23" t="s">
        <v>39</v>
      </c>
      <c r="E35" s="23" t="s">
        <v>143</v>
      </c>
      <c r="F35" s="23">
        <v>48</v>
      </c>
      <c r="G35" s="23"/>
      <c r="H35" s="23">
        <v>42</v>
      </c>
      <c r="I35" s="23"/>
      <c r="J35" s="23">
        <v>15</v>
      </c>
      <c r="K35" s="23"/>
      <c r="L35" s="23">
        <v>54</v>
      </c>
      <c r="M35" s="23"/>
      <c r="N35" s="23">
        <v>35</v>
      </c>
      <c r="O35" s="23"/>
      <c r="P35" s="23">
        <f t="shared" si="0"/>
        <v>194</v>
      </c>
      <c r="Q35" s="23"/>
      <c r="R35" s="23">
        <v>3</v>
      </c>
    </row>
    <row r="36" spans="1:18" s="7" customFormat="1" ht="13.5" customHeight="1">
      <c r="A36" s="7" t="s">
        <v>207</v>
      </c>
      <c r="B36" s="7" t="s">
        <v>203</v>
      </c>
      <c r="C36" s="7" t="s">
        <v>50</v>
      </c>
      <c r="D36" s="23" t="s">
        <v>39</v>
      </c>
      <c r="E36" s="23" t="s">
        <v>204</v>
      </c>
      <c r="F36" s="23">
        <v>45</v>
      </c>
      <c r="G36" s="23"/>
      <c r="H36" s="23"/>
      <c r="I36" s="23"/>
      <c r="J36" s="23"/>
      <c r="K36" s="23"/>
      <c r="L36" s="23"/>
      <c r="M36" s="23"/>
      <c r="N36" s="23"/>
      <c r="O36" s="23"/>
      <c r="P36" s="23">
        <f t="shared" si="0"/>
        <v>45</v>
      </c>
      <c r="Q36" s="23"/>
      <c r="R36" s="23">
        <v>2</v>
      </c>
    </row>
    <row r="37" spans="4:18" s="7" customFormat="1" ht="13.5" customHeight="1">
      <c r="D37" s="24"/>
      <c r="E37" s="24"/>
      <c r="R37" s="23"/>
    </row>
    <row r="38" spans="2:18" s="7" customFormat="1" ht="13.5" customHeight="1">
      <c r="B38" s="8" t="s">
        <v>24</v>
      </c>
      <c r="C38" s="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34" s="7" customFormat="1" ht="13.5" customHeight="1">
      <c r="A39" s="7" t="s">
        <v>11</v>
      </c>
      <c r="B39" s="7" t="s">
        <v>119</v>
      </c>
      <c r="D39" s="23" t="s">
        <v>193</v>
      </c>
      <c r="E39" s="23" t="s">
        <v>184</v>
      </c>
      <c r="F39" s="23"/>
      <c r="G39" s="23"/>
      <c r="H39" s="23"/>
      <c r="I39" s="23"/>
      <c r="J39" s="23">
        <v>600</v>
      </c>
      <c r="K39" s="23"/>
      <c r="L39" s="23">
        <v>180</v>
      </c>
      <c r="M39" s="23"/>
      <c r="N39" s="23">
        <v>155</v>
      </c>
      <c r="O39" s="23"/>
      <c r="P39" s="23"/>
      <c r="Q39" s="23"/>
      <c r="R39" s="23">
        <v>30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7" customFormat="1" ht="13.5" customHeight="1">
      <c r="A40" s="7" t="s">
        <v>12</v>
      </c>
      <c r="B40" s="7" t="s">
        <v>189</v>
      </c>
      <c r="D40" s="7" t="s">
        <v>127</v>
      </c>
      <c r="E40" s="7" t="s">
        <v>190</v>
      </c>
      <c r="G40" s="23"/>
      <c r="H40" s="23"/>
      <c r="I40" s="23"/>
      <c r="J40" s="23">
        <v>600</v>
      </c>
      <c r="K40" s="23"/>
      <c r="L40" s="23">
        <v>180</v>
      </c>
      <c r="M40" s="23"/>
      <c r="N40" s="23">
        <v>136</v>
      </c>
      <c r="O40" s="23"/>
      <c r="P40" s="23"/>
      <c r="Q40" s="23"/>
      <c r="R40" s="7">
        <v>25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22" s="7" customFormat="1" ht="13.5" customHeight="1">
      <c r="A41" s="7" t="s">
        <v>14</v>
      </c>
      <c r="B41" s="7" t="s">
        <v>120</v>
      </c>
      <c r="D41" s="23" t="s">
        <v>7</v>
      </c>
      <c r="E41" s="23" t="s">
        <v>121</v>
      </c>
      <c r="G41" s="23"/>
      <c r="H41" s="23"/>
      <c r="I41" s="23"/>
      <c r="J41" s="23">
        <v>600</v>
      </c>
      <c r="K41" s="23"/>
      <c r="L41" s="23">
        <v>146</v>
      </c>
      <c r="M41" s="23"/>
      <c r="N41" s="23"/>
      <c r="O41" s="23"/>
      <c r="P41" s="23"/>
      <c r="Q41" s="23"/>
      <c r="R41">
        <v>21</v>
      </c>
      <c r="U41" s="23"/>
      <c r="V41" s="23"/>
    </row>
    <row r="42" spans="1:34" s="7" customFormat="1" ht="13.5" customHeight="1">
      <c r="A42" s="7" t="s">
        <v>15</v>
      </c>
      <c r="B42" s="7" t="s">
        <v>9</v>
      </c>
      <c r="D42" s="23" t="s">
        <v>8</v>
      </c>
      <c r="E42" s="23" t="s">
        <v>10</v>
      </c>
      <c r="F42" s="23"/>
      <c r="G42" s="23"/>
      <c r="H42" s="23"/>
      <c r="I42" s="23"/>
      <c r="J42" s="23">
        <v>600</v>
      </c>
      <c r="K42" s="23"/>
      <c r="L42" s="23">
        <v>132</v>
      </c>
      <c r="M42" s="23"/>
      <c r="N42" s="23"/>
      <c r="O42" s="23"/>
      <c r="P42" s="23"/>
      <c r="Q42" s="23"/>
      <c r="R42" s="23">
        <v>18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7" customFormat="1" ht="13.5" customHeight="1">
      <c r="A43" s="7" t="s">
        <v>16</v>
      </c>
      <c r="B43" s="26" t="s">
        <v>195</v>
      </c>
      <c r="D43" s="26" t="s">
        <v>193</v>
      </c>
      <c r="E43" s="36" t="s">
        <v>196</v>
      </c>
      <c r="F43" s="23"/>
      <c r="G43" s="23"/>
      <c r="H43" s="23"/>
      <c r="I43" s="23"/>
      <c r="J43" s="23">
        <v>600</v>
      </c>
      <c r="K43" s="23"/>
      <c r="L43" s="23">
        <v>97</v>
      </c>
      <c r="M43" s="23"/>
      <c r="N43" s="23"/>
      <c r="O43" s="23"/>
      <c r="P43" s="23"/>
      <c r="Q43" s="23"/>
      <c r="R43" s="23">
        <v>16</v>
      </c>
      <c r="S43" s="26"/>
      <c r="U43" s="26"/>
      <c r="V43" s="36"/>
      <c r="W43" s="36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s="7" customFormat="1" ht="13.5" customHeight="1">
      <c r="A44" s="7" t="s">
        <v>13</v>
      </c>
      <c r="B44" s="7" t="s">
        <v>237</v>
      </c>
      <c r="D44" s="7" t="s">
        <v>26</v>
      </c>
      <c r="E44" s="35" t="s">
        <v>208</v>
      </c>
      <c r="F44" s="23">
        <v>62</v>
      </c>
      <c r="G44" s="23"/>
      <c r="H44" s="23">
        <v>97</v>
      </c>
      <c r="I44" s="23"/>
      <c r="J44" s="23">
        <v>120</v>
      </c>
      <c r="K44" s="23"/>
      <c r="L44" s="23">
        <v>120</v>
      </c>
      <c r="M44" s="23"/>
      <c r="N44" s="23">
        <v>120</v>
      </c>
      <c r="O44" s="23"/>
      <c r="P44" s="23">
        <f>SUM(F44:O44)</f>
        <v>519</v>
      </c>
      <c r="Q44" s="23"/>
      <c r="R44" s="23">
        <v>15</v>
      </c>
      <c r="V44" s="35"/>
      <c r="W44" s="35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s="7" customFormat="1" ht="13.5" customHeight="1">
      <c r="A45" s="7" t="s">
        <v>17</v>
      </c>
      <c r="B45" s="7" t="s">
        <v>212</v>
      </c>
      <c r="C45" s="7" t="s">
        <v>50</v>
      </c>
      <c r="D45" s="7" t="s">
        <v>210</v>
      </c>
      <c r="E45" s="7" t="s">
        <v>213</v>
      </c>
      <c r="F45" s="23">
        <v>85</v>
      </c>
      <c r="G45" s="23"/>
      <c r="H45" s="23">
        <v>120</v>
      </c>
      <c r="I45" s="23"/>
      <c r="J45" s="23">
        <v>120</v>
      </c>
      <c r="K45" s="23"/>
      <c r="L45" s="23">
        <v>76</v>
      </c>
      <c r="M45" s="23"/>
      <c r="N45" s="23">
        <v>100</v>
      </c>
      <c r="O45" s="23"/>
      <c r="P45" s="23">
        <f>SUM(F45:O45)</f>
        <v>501</v>
      </c>
      <c r="Q45" s="23"/>
      <c r="R45" s="7">
        <v>14</v>
      </c>
      <c r="W45" s="35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s="7" customFormat="1" ht="12.75">
      <c r="A46" s="7" t="s">
        <v>18</v>
      </c>
      <c r="B46" s="7" t="s">
        <v>214</v>
      </c>
      <c r="C46" s="7" t="s">
        <v>50</v>
      </c>
      <c r="D46" s="7" t="s">
        <v>210</v>
      </c>
      <c r="E46" s="7" t="s">
        <v>215</v>
      </c>
      <c r="F46" s="23">
        <v>21</v>
      </c>
      <c r="G46" s="23"/>
      <c r="H46" s="23">
        <v>87</v>
      </c>
      <c r="I46" s="23"/>
      <c r="J46" s="23">
        <v>69</v>
      </c>
      <c r="K46" s="23"/>
      <c r="L46" s="23">
        <v>111</v>
      </c>
      <c r="M46" s="23"/>
      <c r="N46" s="23">
        <v>94</v>
      </c>
      <c r="O46" s="23"/>
      <c r="P46" s="23">
        <f>SUM(F46:O46)</f>
        <v>382</v>
      </c>
      <c r="Q46" s="23"/>
      <c r="R46" s="23">
        <v>13</v>
      </c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s="7" customFormat="1" ht="12.75">
      <c r="A47" s="7" t="s">
        <v>19</v>
      </c>
      <c r="B47" s="7" t="s">
        <v>216</v>
      </c>
      <c r="C47" s="7" t="s">
        <v>38</v>
      </c>
      <c r="D47" s="7" t="s">
        <v>125</v>
      </c>
      <c r="E47" s="7" t="s">
        <v>217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5:34" s="7" customFormat="1" ht="12.75">
      <c r="E48" s="35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2:19" s="7" customFormat="1" ht="13.5" customHeight="1">
      <c r="B49" s="8" t="s">
        <v>75</v>
      </c>
      <c r="C49" s="8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2" t="s">
        <v>71</v>
      </c>
      <c r="S49" s="23"/>
    </row>
    <row r="50" spans="1:18" s="7" customFormat="1" ht="13.5" customHeight="1">
      <c r="A50" s="7" t="s">
        <v>11</v>
      </c>
      <c r="B50" s="7" t="s">
        <v>45</v>
      </c>
      <c r="D50" s="24" t="s">
        <v>41</v>
      </c>
      <c r="E50" s="24" t="s">
        <v>46</v>
      </c>
      <c r="F50" s="24"/>
      <c r="G50" s="24"/>
      <c r="H50" s="24"/>
      <c r="I50" s="24"/>
      <c r="J50" s="24">
        <v>900</v>
      </c>
      <c r="K50" s="24"/>
      <c r="L50" s="24">
        <v>266</v>
      </c>
      <c r="M50" s="24"/>
      <c r="N50" s="24"/>
      <c r="O50" s="24"/>
      <c r="P50" s="24"/>
      <c r="Q50" s="33">
        <f>SUM(J50*1.4)</f>
        <v>1260</v>
      </c>
      <c r="R50" s="23">
        <v>30</v>
      </c>
    </row>
    <row r="51" spans="1:18" s="7" customFormat="1" ht="13.5" customHeight="1">
      <c r="A51" s="7" t="s">
        <v>12</v>
      </c>
      <c r="B51" s="7" t="s">
        <v>114</v>
      </c>
      <c r="D51" s="24" t="s">
        <v>7</v>
      </c>
      <c r="E51" s="24" t="s">
        <v>48</v>
      </c>
      <c r="F51" s="24"/>
      <c r="G51" s="24"/>
      <c r="H51" s="24"/>
      <c r="I51" s="24"/>
      <c r="J51" s="24">
        <v>900</v>
      </c>
      <c r="K51" s="24"/>
      <c r="L51" s="24">
        <v>212</v>
      </c>
      <c r="M51" s="24"/>
      <c r="N51" s="24"/>
      <c r="O51" s="24"/>
      <c r="P51" s="24"/>
      <c r="Q51" s="33">
        <f>SUM(J51*1.4)</f>
        <v>1260</v>
      </c>
      <c r="R51" s="7">
        <v>25</v>
      </c>
    </row>
    <row r="52" spans="1:18" s="7" customFormat="1" ht="13.5" customHeight="1">
      <c r="A52" s="7" t="s">
        <v>14</v>
      </c>
      <c r="B52" s="7" t="s">
        <v>51</v>
      </c>
      <c r="D52" s="24" t="s">
        <v>25</v>
      </c>
      <c r="E52" s="24" t="s">
        <v>52</v>
      </c>
      <c r="F52" s="24"/>
      <c r="G52" s="24"/>
      <c r="H52" s="24"/>
      <c r="I52" s="24"/>
      <c r="J52" s="24">
        <v>900</v>
      </c>
      <c r="K52" s="24"/>
      <c r="L52" s="24">
        <v>200</v>
      </c>
      <c r="M52" s="24"/>
      <c r="N52" s="24"/>
      <c r="O52" s="24"/>
      <c r="P52" s="24"/>
      <c r="Q52" s="33">
        <f>SUM(J52*1.4)</f>
        <v>1260</v>
      </c>
      <c r="R52">
        <v>21</v>
      </c>
    </row>
    <row r="53" spans="1:18" s="7" customFormat="1" ht="13.5" customHeight="1">
      <c r="A53" s="7" t="s">
        <v>15</v>
      </c>
      <c r="B53" s="7" t="s">
        <v>209</v>
      </c>
      <c r="D53" s="7" t="s">
        <v>210</v>
      </c>
      <c r="E53" s="7" t="s">
        <v>211</v>
      </c>
      <c r="J53" s="24">
        <v>900</v>
      </c>
      <c r="K53" s="24"/>
      <c r="L53" s="24">
        <v>185</v>
      </c>
      <c r="Q53" s="33">
        <f>SUM(J53*1.4)</f>
        <v>1260</v>
      </c>
      <c r="R53" s="23">
        <v>18</v>
      </c>
    </row>
    <row r="54" spans="1:18" s="7" customFormat="1" ht="13.5" customHeight="1">
      <c r="A54" s="7" t="s">
        <v>16</v>
      </c>
      <c r="B54" s="7" t="s">
        <v>9</v>
      </c>
      <c r="D54" s="24" t="s">
        <v>8</v>
      </c>
      <c r="E54" s="24" t="s">
        <v>10</v>
      </c>
      <c r="F54" s="24">
        <v>180</v>
      </c>
      <c r="G54" s="24"/>
      <c r="H54" s="24">
        <v>177</v>
      </c>
      <c r="I54" s="24"/>
      <c r="J54" s="24">
        <v>180</v>
      </c>
      <c r="K54" s="24"/>
      <c r="L54" s="24">
        <v>180</v>
      </c>
      <c r="M54" s="24"/>
      <c r="N54" s="24">
        <v>180</v>
      </c>
      <c r="O54" s="24"/>
      <c r="P54" s="24">
        <f aca="true" t="shared" si="1" ref="P54:P62">SUM(F54:O54)</f>
        <v>897</v>
      </c>
      <c r="Q54" s="34">
        <f aca="true" t="shared" si="2" ref="Q54:Q62">SUM(P54*1.4)</f>
        <v>1255.8</v>
      </c>
      <c r="R54" s="23">
        <v>16</v>
      </c>
    </row>
    <row r="55" spans="1:18" s="7" customFormat="1" ht="13.5" customHeight="1">
      <c r="A55" s="7" t="s">
        <v>13</v>
      </c>
      <c r="B55" s="7" t="s">
        <v>218</v>
      </c>
      <c r="C55" s="7" t="s">
        <v>23</v>
      </c>
      <c r="D55" s="7" t="s">
        <v>41</v>
      </c>
      <c r="E55" s="7" t="s">
        <v>219</v>
      </c>
      <c r="F55" s="24">
        <v>180</v>
      </c>
      <c r="G55" s="24"/>
      <c r="H55" s="24">
        <v>180</v>
      </c>
      <c r="I55" s="24"/>
      <c r="J55" s="24">
        <v>180</v>
      </c>
      <c r="K55" s="24"/>
      <c r="L55" s="24">
        <v>155</v>
      </c>
      <c r="M55" s="24"/>
      <c r="N55" s="24">
        <v>180</v>
      </c>
      <c r="O55" s="24"/>
      <c r="P55" s="24">
        <f t="shared" si="1"/>
        <v>875</v>
      </c>
      <c r="Q55" s="34">
        <f t="shared" si="2"/>
        <v>1225</v>
      </c>
      <c r="R55" s="23">
        <v>15</v>
      </c>
    </row>
    <row r="56" spans="1:18" s="7" customFormat="1" ht="13.5" customHeight="1">
      <c r="A56" s="7" t="s">
        <v>17</v>
      </c>
      <c r="B56" s="7" t="s">
        <v>47</v>
      </c>
      <c r="D56" s="24" t="s">
        <v>8</v>
      </c>
      <c r="E56" s="24" t="s">
        <v>98</v>
      </c>
      <c r="F56" s="24">
        <v>148</v>
      </c>
      <c r="G56" s="24"/>
      <c r="H56" s="24">
        <v>180</v>
      </c>
      <c r="I56" s="24"/>
      <c r="J56" s="24">
        <v>180</v>
      </c>
      <c r="K56" s="24"/>
      <c r="L56" s="24">
        <v>180</v>
      </c>
      <c r="M56" s="24"/>
      <c r="N56" s="24">
        <v>180</v>
      </c>
      <c r="O56" s="24"/>
      <c r="P56" s="24">
        <f t="shared" si="1"/>
        <v>868</v>
      </c>
      <c r="Q56" s="34">
        <f t="shared" si="2"/>
        <v>1215.1999999999998</v>
      </c>
      <c r="R56" s="7">
        <v>14</v>
      </c>
    </row>
    <row r="57" spans="1:18" s="7" customFormat="1" ht="13.5" customHeight="1">
      <c r="A57" s="7" t="s">
        <v>18</v>
      </c>
      <c r="B57" s="7" t="s">
        <v>68</v>
      </c>
      <c r="D57" s="24" t="s">
        <v>69</v>
      </c>
      <c r="E57" s="24" t="s">
        <v>70</v>
      </c>
      <c r="F57" s="24">
        <v>180</v>
      </c>
      <c r="G57" s="24"/>
      <c r="H57" s="24">
        <v>162</v>
      </c>
      <c r="I57" s="24"/>
      <c r="J57" s="24">
        <v>180</v>
      </c>
      <c r="K57" s="24"/>
      <c r="L57" s="24">
        <v>180</v>
      </c>
      <c r="M57" s="24"/>
      <c r="N57" s="24">
        <v>162</v>
      </c>
      <c r="O57" s="24"/>
      <c r="P57" s="24">
        <f t="shared" si="1"/>
        <v>864</v>
      </c>
      <c r="Q57" s="34">
        <f t="shared" si="2"/>
        <v>1209.6</v>
      </c>
      <c r="R57" s="23">
        <v>13</v>
      </c>
    </row>
    <row r="58" spans="1:18" s="7" customFormat="1" ht="13.5" customHeight="1">
      <c r="A58" s="7" t="s">
        <v>19</v>
      </c>
      <c r="B58" s="7" t="s">
        <v>96</v>
      </c>
      <c r="C58" s="7" t="s">
        <v>23</v>
      </c>
      <c r="D58" s="24" t="s">
        <v>7</v>
      </c>
      <c r="E58" s="24" t="s">
        <v>97</v>
      </c>
      <c r="F58" s="24">
        <v>138</v>
      </c>
      <c r="G58" s="24"/>
      <c r="H58" s="24">
        <v>176</v>
      </c>
      <c r="I58" s="24"/>
      <c r="J58" s="24">
        <v>169</v>
      </c>
      <c r="K58" s="24"/>
      <c r="L58" s="24">
        <v>177</v>
      </c>
      <c r="M58" s="24"/>
      <c r="N58" s="24">
        <v>180</v>
      </c>
      <c r="O58" s="24"/>
      <c r="P58" s="24">
        <f t="shared" si="1"/>
        <v>840</v>
      </c>
      <c r="Q58" s="34">
        <f t="shared" si="2"/>
        <v>1176</v>
      </c>
      <c r="R58" s="23">
        <v>12</v>
      </c>
    </row>
    <row r="59" spans="1:18" s="7" customFormat="1" ht="13.5" customHeight="1">
      <c r="A59" s="7" t="s">
        <v>20</v>
      </c>
      <c r="B59" s="7" t="s">
        <v>53</v>
      </c>
      <c r="D59" s="24" t="s">
        <v>41</v>
      </c>
      <c r="E59" s="24" t="s">
        <v>54</v>
      </c>
      <c r="F59" s="24">
        <v>144</v>
      </c>
      <c r="G59" s="24"/>
      <c r="H59" s="24">
        <v>137</v>
      </c>
      <c r="I59" s="24"/>
      <c r="J59" s="24">
        <v>180</v>
      </c>
      <c r="K59" s="24"/>
      <c r="L59" s="24">
        <v>175</v>
      </c>
      <c r="M59" s="24"/>
      <c r="N59" s="24">
        <v>180</v>
      </c>
      <c r="O59" s="24"/>
      <c r="P59" s="24">
        <f t="shared" si="1"/>
        <v>816</v>
      </c>
      <c r="Q59" s="34">
        <f t="shared" si="2"/>
        <v>1142.3999999999999</v>
      </c>
      <c r="R59" s="23">
        <v>11</v>
      </c>
    </row>
    <row r="60" spans="1:18" s="7" customFormat="1" ht="13.5" customHeight="1">
      <c r="A60" s="7" t="s">
        <v>21</v>
      </c>
      <c r="B60" s="7" t="s">
        <v>220</v>
      </c>
      <c r="D60" s="7" t="s">
        <v>41</v>
      </c>
      <c r="E60" s="7" t="s">
        <v>221</v>
      </c>
      <c r="F60" s="24">
        <v>100</v>
      </c>
      <c r="H60" s="7">
        <v>157</v>
      </c>
      <c r="J60" s="7">
        <v>180</v>
      </c>
      <c r="L60" s="7">
        <v>180</v>
      </c>
      <c r="N60" s="7">
        <v>180</v>
      </c>
      <c r="P60" s="7">
        <f t="shared" si="1"/>
        <v>797</v>
      </c>
      <c r="Q60" s="37">
        <f t="shared" si="2"/>
        <v>1115.8</v>
      </c>
      <c r="R60" s="23">
        <v>10</v>
      </c>
    </row>
    <row r="61" spans="1:18" s="7" customFormat="1" ht="13.5" customHeight="1">
      <c r="A61" s="7" t="s">
        <v>33</v>
      </c>
      <c r="B61" s="7" t="s">
        <v>93</v>
      </c>
      <c r="D61" s="24" t="s">
        <v>41</v>
      </c>
      <c r="E61" s="24" t="s">
        <v>55</v>
      </c>
      <c r="F61" s="24">
        <v>145</v>
      </c>
      <c r="G61" s="24"/>
      <c r="H61" s="24">
        <v>180</v>
      </c>
      <c r="I61" s="24"/>
      <c r="J61" s="24">
        <v>150</v>
      </c>
      <c r="K61" s="24"/>
      <c r="L61" s="24">
        <v>168</v>
      </c>
      <c r="M61" s="24"/>
      <c r="N61" s="24">
        <v>145</v>
      </c>
      <c r="O61" s="24"/>
      <c r="P61" s="24">
        <f t="shared" si="1"/>
        <v>788</v>
      </c>
      <c r="Q61" s="34">
        <f t="shared" si="2"/>
        <v>1103.1999999999998</v>
      </c>
      <c r="R61" s="23">
        <v>9</v>
      </c>
    </row>
    <row r="62" spans="1:18" s="7" customFormat="1" ht="13.5" customHeight="1">
      <c r="A62" s="7" t="s">
        <v>34</v>
      </c>
      <c r="B62" s="7" t="s">
        <v>94</v>
      </c>
      <c r="D62" s="24" t="s">
        <v>41</v>
      </c>
      <c r="E62" s="24" t="s">
        <v>95</v>
      </c>
      <c r="F62" s="24">
        <v>180</v>
      </c>
      <c r="G62" s="24"/>
      <c r="H62" s="24">
        <v>180</v>
      </c>
      <c r="I62" s="24"/>
      <c r="J62" s="24">
        <v>111</v>
      </c>
      <c r="K62" s="24"/>
      <c r="L62" s="24">
        <v>131</v>
      </c>
      <c r="M62" s="24"/>
      <c r="N62" s="24">
        <v>144</v>
      </c>
      <c r="O62" s="24"/>
      <c r="P62" s="24">
        <f t="shared" si="1"/>
        <v>746</v>
      </c>
      <c r="Q62" s="34">
        <f t="shared" si="2"/>
        <v>1044.3999999999999</v>
      </c>
      <c r="R62" s="23">
        <v>8</v>
      </c>
    </row>
    <row r="63" spans="6:18" s="7" customFormat="1" ht="12.75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2:18" s="7" customFormat="1" ht="13.5" customHeight="1">
      <c r="B64" s="8" t="s">
        <v>76</v>
      </c>
      <c r="C64" s="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32" t="s">
        <v>71</v>
      </c>
      <c r="R64" s="24"/>
    </row>
    <row r="65" spans="1:18" s="7" customFormat="1" ht="13.5" customHeight="1">
      <c r="A65" s="7" t="s">
        <v>11</v>
      </c>
      <c r="B65" s="7" t="s">
        <v>222</v>
      </c>
      <c r="D65" s="7" t="s">
        <v>125</v>
      </c>
      <c r="E65" s="7" t="s">
        <v>223</v>
      </c>
      <c r="F65" s="24">
        <v>120</v>
      </c>
      <c r="G65" s="24"/>
      <c r="H65" s="24">
        <v>180</v>
      </c>
      <c r="I65" s="24"/>
      <c r="J65" s="24">
        <v>96</v>
      </c>
      <c r="K65" s="24"/>
      <c r="L65" s="24">
        <v>115</v>
      </c>
      <c r="M65" s="24"/>
      <c r="N65" s="24">
        <v>133</v>
      </c>
      <c r="O65" s="24"/>
      <c r="P65" s="24">
        <f>SUM(F65:O65)</f>
        <v>644</v>
      </c>
      <c r="Q65" s="34">
        <f>SUM(P65*1.4)</f>
        <v>901.5999999999999</v>
      </c>
      <c r="R65" s="24">
        <v>30</v>
      </c>
    </row>
    <row r="66" spans="1:18" s="7" customFormat="1" ht="13.5" customHeight="1">
      <c r="A66" s="7" t="s">
        <v>12</v>
      </c>
      <c r="B66" s="7" t="s">
        <v>124</v>
      </c>
      <c r="D66" s="24" t="s">
        <v>125</v>
      </c>
      <c r="E66" s="24" t="s">
        <v>126</v>
      </c>
      <c r="F66" s="24">
        <v>124</v>
      </c>
      <c r="G66" s="24"/>
      <c r="H66" s="24">
        <v>180</v>
      </c>
      <c r="I66" s="24"/>
      <c r="J66" s="24"/>
      <c r="K66" s="24"/>
      <c r="L66" s="24"/>
      <c r="M66" s="24"/>
      <c r="N66" s="24"/>
      <c r="O66" s="24"/>
      <c r="P66" s="24">
        <f>SUM(F66:O66)</f>
        <v>304</v>
      </c>
      <c r="Q66" s="34">
        <f>SUM(P66*1.4)</f>
        <v>425.59999999999997</v>
      </c>
      <c r="R66" s="7">
        <v>25</v>
      </c>
    </row>
    <row r="67" spans="4:18" s="7" customFormat="1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2:18" s="7" customFormat="1" ht="13.5" customHeight="1">
      <c r="B68" s="8" t="s">
        <v>77</v>
      </c>
      <c r="C68" s="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s="7" customFormat="1" ht="13.5" customHeight="1">
      <c r="A69" s="7" t="s">
        <v>11</v>
      </c>
      <c r="B69" s="7" t="s">
        <v>129</v>
      </c>
      <c r="D69" s="24" t="s">
        <v>56</v>
      </c>
      <c r="E69" s="24" t="s">
        <v>130</v>
      </c>
      <c r="F69" s="24"/>
      <c r="G69" s="24"/>
      <c r="H69" s="24"/>
      <c r="I69" s="24"/>
      <c r="J69" s="24">
        <v>500</v>
      </c>
      <c r="K69" s="24"/>
      <c r="L69" s="24"/>
      <c r="M69" s="24"/>
      <c r="N69" s="24"/>
      <c r="O69" s="24"/>
      <c r="P69" s="24"/>
      <c r="Q69" s="24"/>
      <c r="R69" s="23">
        <v>30</v>
      </c>
    </row>
    <row r="70" spans="1:18" s="7" customFormat="1" ht="13.5" customHeight="1">
      <c r="A70" s="7" t="s">
        <v>12</v>
      </c>
      <c r="B70" s="7" t="s">
        <v>65</v>
      </c>
      <c r="D70" s="24" t="s">
        <v>127</v>
      </c>
      <c r="E70" s="24" t="s">
        <v>128</v>
      </c>
      <c r="F70" s="24">
        <v>95</v>
      </c>
      <c r="G70" s="24"/>
      <c r="H70" s="24">
        <v>100</v>
      </c>
      <c r="I70" s="24"/>
      <c r="J70" s="24">
        <v>100</v>
      </c>
      <c r="K70" s="24"/>
      <c r="L70" s="24">
        <v>100</v>
      </c>
      <c r="M70" s="24"/>
      <c r="N70" s="24">
        <v>100</v>
      </c>
      <c r="O70" s="24"/>
      <c r="P70" s="24">
        <f>SUM(F70:O70)</f>
        <v>495</v>
      </c>
      <c r="Q70" s="24"/>
      <c r="R70" s="7">
        <v>25</v>
      </c>
    </row>
    <row r="71" spans="1:18" s="7" customFormat="1" ht="13.5" customHeight="1">
      <c r="A71" s="7" t="s">
        <v>14</v>
      </c>
      <c r="B71" t="s">
        <v>116</v>
      </c>
      <c r="D71" s="23" t="s">
        <v>117</v>
      </c>
      <c r="E71" s="23" t="s">
        <v>118</v>
      </c>
      <c r="F71" s="24">
        <v>100</v>
      </c>
      <c r="G71" s="24"/>
      <c r="H71" s="24">
        <v>100</v>
      </c>
      <c r="I71" s="24"/>
      <c r="J71" s="24">
        <v>100</v>
      </c>
      <c r="K71" s="24"/>
      <c r="L71" s="24">
        <v>95</v>
      </c>
      <c r="M71" s="24"/>
      <c r="N71" s="24">
        <v>90</v>
      </c>
      <c r="O71" s="24"/>
      <c r="P71" s="24">
        <f>SUM(F71:O71)</f>
        <v>485</v>
      </c>
      <c r="Q71" s="24"/>
      <c r="R71">
        <v>21</v>
      </c>
    </row>
    <row r="72" spans="1:18" s="7" customFormat="1" ht="12.75">
      <c r="A72" s="7" t="s">
        <v>15</v>
      </c>
      <c r="B72" s="7" t="s">
        <v>99</v>
      </c>
      <c r="D72" s="24" t="s">
        <v>26</v>
      </c>
      <c r="E72" s="24" t="s">
        <v>58</v>
      </c>
      <c r="F72" s="24">
        <v>78</v>
      </c>
      <c r="G72" s="24"/>
      <c r="H72" s="24">
        <v>85</v>
      </c>
      <c r="I72" s="24"/>
      <c r="J72" s="24">
        <v>79</v>
      </c>
      <c r="K72" s="24"/>
      <c r="L72" s="24">
        <v>100</v>
      </c>
      <c r="M72" s="24"/>
      <c r="N72" s="24">
        <v>86</v>
      </c>
      <c r="O72" s="24"/>
      <c r="P72" s="24">
        <f>SUM(F72:O72)</f>
        <v>428</v>
      </c>
      <c r="Q72" s="24"/>
      <c r="R72" s="23">
        <v>18</v>
      </c>
    </row>
    <row r="73" spans="4:18" s="7" customFormat="1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s="7" customFormat="1" ht="13.5" customHeight="1">
      <c r="B74" s="8" t="s">
        <v>78</v>
      </c>
      <c r="C74" s="8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s="7" customFormat="1" ht="13.5" customHeight="1">
      <c r="A75" s="7" t="s">
        <v>11</v>
      </c>
      <c r="B75" s="7" t="s">
        <v>57</v>
      </c>
      <c r="D75" s="24" t="s">
        <v>127</v>
      </c>
      <c r="E75" s="24" t="s">
        <v>177</v>
      </c>
      <c r="F75" s="24"/>
      <c r="G75" s="24"/>
      <c r="H75" s="24"/>
      <c r="I75" s="24"/>
      <c r="J75" s="24">
        <v>600</v>
      </c>
      <c r="R75" s="23">
        <v>30</v>
      </c>
    </row>
    <row r="76" spans="1:18" s="7" customFormat="1" ht="13.5" customHeight="1">
      <c r="A76" s="7" t="s">
        <v>12</v>
      </c>
      <c r="B76" s="7" t="s">
        <v>225</v>
      </c>
      <c r="D76" s="24" t="s">
        <v>127</v>
      </c>
      <c r="E76" s="24" t="s">
        <v>224</v>
      </c>
      <c r="F76" s="24">
        <v>120</v>
      </c>
      <c r="G76" s="24"/>
      <c r="H76" s="24">
        <v>120</v>
      </c>
      <c r="I76" s="24"/>
      <c r="J76" s="24">
        <v>120</v>
      </c>
      <c r="K76" s="24"/>
      <c r="L76" s="24">
        <v>120</v>
      </c>
      <c r="M76" s="24"/>
      <c r="N76" s="24">
        <v>111</v>
      </c>
      <c r="O76" s="24"/>
      <c r="P76" s="24">
        <f aca="true" t="shared" si="3" ref="P76:P81">SUM(F76:O76)</f>
        <v>591</v>
      </c>
      <c r="R76" s="7">
        <v>25</v>
      </c>
    </row>
    <row r="77" spans="1:18" s="7" customFormat="1" ht="12.75">
      <c r="A77" s="7" t="s">
        <v>14</v>
      </c>
      <c r="B77" s="7" t="s">
        <v>65</v>
      </c>
      <c r="D77" s="24" t="s">
        <v>127</v>
      </c>
      <c r="E77" s="24" t="s">
        <v>128</v>
      </c>
      <c r="F77" s="24">
        <v>120</v>
      </c>
      <c r="G77" s="24"/>
      <c r="H77" s="24">
        <v>120</v>
      </c>
      <c r="I77" s="24"/>
      <c r="J77" s="24">
        <v>115</v>
      </c>
      <c r="K77" s="24"/>
      <c r="L77" s="24">
        <v>120</v>
      </c>
      <c r="M77" s="24"/>
      <c r="N77" s="24">
        <v>110</v>
      </c>
      <c r="O77" s="24"/>
      <c r="P77" s="24">
        <f t="shared" si="3"/>
        <v>585</v>
      </c>
      <c r="Q77" s="24"/>
      <c r="R77">
        <v>21</v>
      </c>
    </row>
    <row r="78" spans="1:18" s="7" customFormat="1" ht="12.75">
      <c r="A78" s="7" t="s">
        <v>15</v>
      </c>
      <c r="B78" s="7" t="s">
        <v>129</v>
      </c>
      <c r="D78" s="24" t="s">
        <v>56</v>
      </c>
      <c r="E78" s="24" t="s">
        <v>130</v>
      </c>
      <c r="F78" s="24">
        <v>100</v>
      </c>
      <c r="G78" s="24"/>
      <c r="H78" s="24">
        <v>120</v>
      </c>
      <c r="I78" s="24"/>
      <c r="J78" s="24">
        <v>120</v>
      </c>
      <c r="K78" s="24"/>
      <c r="L78" s="24">
        <v>120</v>
      </c>
      <c r="M78" s="24"/>
      <c r="N78" s="24">
        <v>120</v>
      </c>
      <c r="O78" s="24"/>
      <c r="P78" s="24">
        <f t="shared" si="3"/>
        <v>580</v>
      </c>
      <c r="Q78" s="24"/>
      <c r="R78" s="23">
        <v>18</v>
      </c>
    </row>
    <row r="79" spans="1:18" s="7" customFormat="1" ht="12.75">
      <c r="A79" s="7" t="s">
        <v>16</v>
      </c>
      <c r="B79" s="7" t="s">
        <v>226</v>
      </c>
      <c r="D79" s="24" t="s">
        <v>227</v>
      </c>
      <c r="E79" s="24" t="s">
        <v>228</v>
      </c>
      <c r="F79" s="24">
        <v>120</v>
      </c>
      <c r="G79" s="24"/>
      <c r="H79" s="24">
        <v>118</v>
      </c>
      <c r="I79" s="24"/>
      <c r="J79" s="24">
        <v>107</v>
      </c>
      <c r="K79" s="24"/>
      <c r="L79" s="24">
        <v>115</v>
      </c>
      <c r="M79" s="24"/>
      <c r="N79" s="24">
        <v>105</v>
      </c>
      <c r="O79" s="24"/>
      <c r="P79" s="24">
        <f t="shared" si="3"/>
        <v>565</v>
      </c>
      <c r="Q79" s="24"/>
      <c r="R79" s="23">
        <v>16</v>
      </c>
    </row>
    <row r="80" spans="1:18" s="7" customFormat="1" ht="13.5" customHeight="1">
      <c r="A80" s="7" t="s">
        <v>13</v>
      </c>
      <c r="B80" s="7" t="s">
        <v>134</v>
      </c>
      <c r="C80" s="7" t="s">
        <v>23</v>
      </c>
      <c r="D80" s="24" t="s">
        <v>127</v>
      </c>
      <c r="E80" s="24" t="s">
        <v>133</v>
      </c>
      <c r="F80" s="24">
        <v>113</v>
      </c>
      <c r="G80" s="24"/>
      <c r="H80" s="24">
        <v>120</v>
      </c>
      <c r="I80" s="24"/>
      <c r="J80" s="24">
        <v>99</v>
      </c>
      <c r="K80" s="24"/>
      <c r="L80" s="24">
        <v>94</v>
      </c>
      <c r="M80" s="24"/>
      <c r="N80" s="24">
        <v>111</v>
      </c>
      <c r="O80" s="24"/>
      <c r="P80" s="24">
        <f t="shared" si="3"/>
        <v>537</v>
      </c>
      <c r="Q80" s="24"/>
      <c r="R80" s="23">
        <v>15</v>
      </c>
    </row>
    <row r="81" spans="1:18" s="7" customFormat="1" ht="12.75">
      <c r="A81" s="7" t="s">
        <v>17</v>
      </c>
      <c r="B81" s="7" t="s">
        <v>189</v>
      </c>
      <c r="D81" s="7" t="s">
        <v>127</v>
      </c>
      <c r="E81" s="7" t="s">
        <v>190</v>
      </c>
      <c r="F81" s="24">
        <v>89</v>
      </c>
      <c r="G81" s="24"/>
      <c r="H81" s="24">
        <v>98</v>
      </c>
      <c r="I81" s="24"/>
      <c r="J81" s="24">
        <v>107</v>
      </c>
      <c r="K81" s="24"/>
      <c r="L81" s="24">
        <v>120</v>
      </c>
      <c r="M81" s="24"/>
      <c r="N81" s="24">
        <v>103</v>
      </c>
      <c r="O81" s="24"/>
      <c r="P81" s="24">
        <f t="shared" si="3"/>
        <v>517</v>
      </c>
      <c r="Q81" s="24"/>
      <c r="R81" s="7">
        <v>14</v>
      </c>
    </row>
    <row r="82" spans="6:18" s="7" customFormat="1" ht="12.75"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3"/>
    </row>
    <row r="83" spans="2:18" s="7" customFormat="1" ht="13.5" customHeight="1">
      <c r="B83" s="8" t="s">
        <v>79</v>
      </c>
      <c r="C83" s="8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32" t="s">
        <v>71</v>
      </c>
      <c r="R83" s="24"/>
    </row>
    <row r="84" spans="1:18" s="7" customFormat="1" ht="13.5" customHeight="1">
      <c r="A84" s="7" t="s">
        <v>11</v>
      </c>
      <c r="B84" s="7" t="s">
        <v>28</v>
      </c>
      <c r="D84" s="24" t="s">
        <v>7</v>
      </c>
      <c r="E84" s="24" t="s">
        <v>29</v>
      </c>
      <c r="F84" s="24">
        <v>180</v>
      </c>
      <c r="G84" s="24"/>
      <c r="H84" s="24">
        <v>162</v>
      </c>
      <c r="I84" s="24"/>
      <c r="J84" s="24">
        <v>180</v>
      </c>
      <c r="K84" s="24"/>
      <c r="L84" s="24">
        <v>152</v>
      </c>
      <c r="M84" s="24"/>
      <c r="N84" s="24">
        <v>162</v>
      </c>
      <c r="O84" s="24"/>
      <c r="P84" s="24">
        <f>SUM(F84:O84)</f>
        <v>836</v>
      </c>
      <c r="Q84" s="34">
        <f>SUM(P84*1.4)</f>
        <v>1170.3999999999999</v>
      </c>
      <c r="R84" s="24">
        <v>30</v>
      </c>
    </row>
    <row r="85" spans="1:18" s="7" customFormat="1" ht="13.5" customHeight="1">
      <c r="A85" s="7" t="s">
        <v>12</v>
      </c>
      <c r="B85" s="7" t="s">
        <v>229</v>
      </c>
      <c r="D85" s="7" t="s">
        <v>230</v>
      </c>
      <c r="E85" s="7" t="s">
        <v>231</v>
      </c>
      <c r="F85" s="24">
        <v>180</v>
      </c>
      <c r="G85" s="24"/>
      <c r="H85" s="24"/>
      <c r="I85" s="24"/>
      <c r="J85" s="24"/>
      <c r="K85" s="24"/>
      <c r="L85" s="24"/>
      <c r="M85" s="24"/>
      <c r="N85" s="24"/>
      <c r="O85" s="24"/>
      <c r="P85" s="24">
        <f>SUM(F85:O85)</f>
        <v>180</v>
      </c>
      <c r="Q85" s="34">
        <f>SUM(P85*1.4)</f>
        <v>251.99999999999997</v>
      </c>
      <c r="R85" s="24">
        <v>25</v>
      </c>
    </row>
    <row r="86" spans="4:18" s="7" customFormat="1" ht="13.5" customHeight="1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34"/>
      <c r="R86" s="24"/>
    </row>
    <row r="87" spans="2:18" s="7" customFormat="1" ht="13.5" customHeight="1">
      <c r="B87" s="8" t="s">
        <v>135</v>
      </c>
      <c r="C87" s="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s="7" customFormat="1" ht="13.5" customHeight="1">
      <c r="A88" s="7" t="s">
        <v>11</v>
      </c>
      <c r="B88" s="23" t="s">
        <v>136</v>
      </c>
      <c r="C88" s="23"/>
      <c r="D88" s="24" t="s">
        <v>140</v>
      </c>
      <c r="E88" s="24" t="s">
        <v>137</v>
      </c>
      <c r="F88" s="24"/>
      <c r="G88" s="24"/>
      <c r="H88" s="24"/>
      <c r="I88" s="24"/>
      <c r="J88" s="24"/>
      <c r="K88" s="24"/>
      <c r="L88" s="24">
        <v>600</v>
      </c>
      <c r="M88" s="24"/>
      <c r="N88" s="24"/>
      <c r="O88" s="24"/>
      <c r="P88" s="24"/>
      <c r="Q88" s="34"/>
      <c r="R88" s="24">
        <v>30</v>
      </c>
    </row>
    <row r="89" spans="1:18" s="7" customFormat="1" ht="13.5" customHeight="1">
      <c r="A89" s="7" t="s">
        <v>12</v>
      </c>
      <c r="B89" s="24" t="s">
        <v>131</v>
      </c>
      <c r="C89" s="24"/>
      <c r="D89" s="24" t="s">
        <v>7</v>
      </c>
      <c r="E89" s="24" t="s">
        <v>132</v>
      </c>
      <c r="F89" s="24">
        <v>120</v>
      </c>
      <c r="G89" s="24"/>
      <c r="H89" s="24">
        <v>77</v>
      </c>
      <c r="I89" s="24"/>
      <c r="J89" s="24">
        <v>82</v>
      </c>
      <c r="K89" s="24"/>
      <c r="L89" s="24">
        <v>98</v>
      </c>
      <c r="M89" s="24"/>
      <c r="N89" s="24">
        <v>120</v>
      </c>
      <c r="O89" s="24"/>
      <c r="P89" s="24">
        <f>SUM(F89:O89)</f>
        <v>497</v>
      </c>
      <c r="Q89" s="34"/>
      <c r="R89" s="24">
        <v>25</v>
      </c>
    </row>
    <row r="90" spans="4:18" s="7" customFormat="1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2:18" s="7" customFormat="1" ht="13.5" customHeight="1">
      <c r="B91" s="8" t="s">
        <v>80</v>
      </c>
      <c r="C91" s="8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s="7" customFormat="1" ht="13.5" customHeight="1">
      <c r="A92" s="7" t="s">
        <v>11</v>
      </c>
      <c r="B92" s="7" t="s">
        <v>141</v>
      </c>
      <c r="C92" s="7" t="s">
        <v>38</v>
      </c>
      <c r="D92" s="24" t="s">
        <v>178</v>
      </c>
      <c r="E92" s="24" t="s">
        <v>179</v>
      </c>
      <c r="F92" s="24">
        <v>27</v>
      </c>
      <c r="G92" s="24">
        <v>28</v>
      </c>
      <c r="H92" s="24">
        <v>32</v>
      </c>
      <c r="I92" s="24">
        <v>29</v>
      </c>
      <c r="J92" s="24">
        <v>33</v>
      </c>
      <c r="K92" s="24">
        <v>28</v>
      </c>
      <c r="L92" s="24">
        <v>26</v>
      </c>
      <c r="M92" s="24">
        <v>28</v>
      </c>
      <c r="N92" s="24">
        <v>26</v>
      </c>
      <c r="O92" s="24">
        <v>26</v>
      </c>
      <c r="P92" s="24">
        <f aca="true" t="shared" si="4" ref="P92:P98">SUM(F92:O92)</f>
        <v>283</v>
      </c>
      <c r="Q92" s="24"/>
      <c r="R92" s="23">
        <v>30</v>
      </c>
    </row>
    <row r="93" spans="1:18" s="7" customFormat="1" ht="13.5" customHeight="1">
      <c r="A93" s="7" t="s">
        <v>12</v>
      </c>
      <c r="B93" s="7" t="s">
        <v>232</v>
      </c>
      <c r="C93" s="7" t="s">
        <v>38</v>
      </c>
      <c r="D93" s="7" t="s">
        <v>233</v>
      </c>
      <c r="E93" s="35" t="s">
        <v>234</v>
      </c>
      <c r="F93" s="24">
        <v>47</v>
      </c>
      <c r="G93" s="24">
        <v>40</v>
      </c>
      <c r="H93" s="24">
        <v>35</v>
      </c>
      <c r="I93" s="24">
        <v>7</v>
      </c>
      <c r="J93" s="24">
        <v>7</v>
      </c>
      <c r="K93" s="24">
        <v>35</v>
      </c>
      <c r="L93" s="24">
        <v>9</v>
      </c>
      <c r="M93" s="24">
        <v>14</v>
      </c>
      <c r="N93" s="24">
        <v>33</v>
      </c>
      <c r="O93" s="24">
        <v>35</v>
      </c>
      <c r="P93" s="24">
        <f t="shared" si="4"/>
        <v>262</v>
      </c>
      <c r="Q93" s="24"/>
      <c r="R93" s="7">
        <v>25</v>
      </c>
    </row>
    <row r="94" spans="1:18" s="7" customFormat="1" ht="13.5" customHeight="1">
      <c r="A94" s="7" t="s">
        <v>14</v>
      </c>
      <c r="B94" s="7" t="s">
        <v>101</v>
      </c>
      <c r="C94" s="7" t="s">
        <v>38</v>
      </c>
      <c r="D94" s="24" t="s">
        <v>41</v>
      </c>
      <c r="E94" s="24" t="s">
        <v>235</v>
      </c>
      <c r="F94" s="24">
        <v>9</v>
      </c>
      <c r="G94" s="24">
        <v>27</v>
      </c>
      <c r="H94" s="24">
        <v>10</v>
      </c>
      <c r="I94" s="24">
        <v>9</v>
      </c>
      <c r="J94" s="24">
        <v>9</v>
      </c>
      <c r="K94" s="24">
        <v>42</v>
      </c>
      <c r="L94" s="24">
        <v>34</v>
      </c>
      <c r="M94" s="24">
        <v>33</v>
      </c>
      <c r="N94" s="24">
        <v>44</v>
      </c>
      <c r="O94" s="24">
        <v>40</v>
      </c>
      <c r="P94" s="24">
        <f t="shared" si="4"/>
        <v>257</v>
      </c>
      <c r="Q94" s="24"/>
      <c r="R94">
        <v>21</v>
      </c>
    </row>
    <row r="95" spans="1:18" s="7" customFormat="1" ht="13.5" customHeight="1">
      <c r="A95" s="7" t="s">
        <v>15</v>
      </c>
      <c r="B95" s="7" t="s">
        <v>192</v>
      </c>
      <c r="C95" s="7" t="s">
        <v>38</v>
      </c>
      <c r="D95" s="7" t="s">
        <v>193</v>
      </c>
      <c r="E95" s="35" t="s">
        <v>194</v>
      </c>
      <c r="F95" s="23">
        <v>30</v>
      </c>
      <c r="G95" s="24">
        <v>23</v>
      </c>
      <c r="H95" s="23">
        <v>19</v>
      </c>
      <c r="I95" s="23">
        <v>22</v>
      </c>
      <c r="J95" s="23">
        <v>25</v>
      </c>
      <c r="K95" s="23">
        <v>26</v>
      </c>
      <c r="L95" s="23">
        <v>23</v>
      </c>
      <c r="M95" s="23">
        <v>21</v>
      </c>
      <c r="N95" s="23">
        <v>31</v>
      </c>
      <c r="O95" s="23">
        <v>31</v>
      </c>
      <c r="P95" s="23">
        <f t="shared" si="4"/>
        <v>251</v>
      </c>
      <c r="Q95" s="24"/>
      <c r="R95" s="23">
        <v>18</v>
      </c>
    </row>
    <row r="96" spans="1:18" s="7" customFormat="1" ht="13.5" customHeight="1">
      <c r="A96" s="7" t="s">
        <v>16</v>
      </c>
      <c r="B96" s="7" t="s">
        <v>145</v>
      </c>
      <c r="C96" s="7" t="s">
        <v>38</v>
      </c>
      <c r="D96" s="24" t="s">
        <v>41</v>
      </c>
      <c r="E96" s="24" t="s">
        <v>72</v>
      </c>
      <c r="F96" s="24">
        <v>29</v>
      </c>
      <c r="G96" s="24">
        <v>27</v>
      </c>
      <c r="H96" s="24">
        <v>25</v>
      </c>
      <c r="I96" s="24">
        <v>28</v>
      </c>
      <c r="J96" s="24">
        <v>5</v>
      </c>
      <c r="K96" s="24">
        <v>5</v>
      </c>
      <c r="L96" s="24">
        <v>30</v>
      </c>
      <c r="M96" s="24">
        <v>30</v>
      </c>
      <c r="N96" s="24">
        <v>29</v>
      </c>
      <c r="O96" s="24">
        <v>36</v>
      </c>
      <c r="P96" s="24">
        <f t="shared" si="4"/>
        <v>244</v>
      </c>
      <c r="Q96" s="24"/>
      <c r="R96" s="23">
        <v>16</v>
      </c>
    </row>
    <row r="97" spans="1:18" s="7" customFormat="1" ht="13.5" customHeight="1">
      <c r="A97" s="7" t="s">
        <v>13</v>
      </c>
      <c r="B97" s="7" t="s">
        <v>146</v>
      </c>
      <c r="C97" s="7" t="s">
        <v>50</v>
      </c>
      <c r="D97" s="24" t="s">
        <v>41</v>
      </c>
      <c r="E97" s="24" t="s">
        <v>236</v>
      </c>
      <c r="F97" s="24">
        <v>11</v>
      </c>
      <c r="G97" s="24">
        <v>21</v>
      </c>
      <c r="H97" s="24">
        <v>21</v>
      </c>
      <c r="I97" s="24">
        <v>17</v>
      </c>
      <c r="J97" s="24">
        <v>20</v>
      </c>
      <c r="K97" s="24">
        <v>26</v>
      </c>
      <c r="L97" s="24">
        <v>21</v>
      </c>
      <c r="M97" s="24">
        <v>17</v>
      </c>
      <c r="N97" s="24">
        <v>20</v>
      </c>
      <c r="O97" s="24">
        <v>25</v>
      </c>
      <c r="P97" s="24">
        <f t="shared" si="4"/>
        <v>199</v>
      </c>
      <c r="Q97" s="24"/>
      <c r="R97" s="23">
        <v>14.5</v>
      </c>
    </row>
    <row r="98" spans="2:18" s="7" customFormat="1" ht="13.5" customHeight="1">
      <c r="B98" s="7" t="s">
        <v>73</v>
      </c>
      <c r="C98" s="7" t="s">
        <v>38</v>
      </c>
      <c r="D98" s="24" t="s">
        <v>41</v>
      </c>
      <c r="E98" s="24" t="s">
        <v>100</v>
      </c>
      <c r="F98" s="24">
        <v>22</v>
      </c>
      <c r="G98" s="24">
        <v>20</v>
      </c>
      <c r="H98" s="24">
        <v>17</v>
      </c>
      <c r="I98" s="24">
        <v>18</v>
      </c>
      <c r="J98" s="24">
        <v>23</v>
      </c>
      <c r="K98" s="24">
        <v>30</v>
      </c>
      <c r="L98" s="24">
        <v>25</v>
      </c>
      <c r="M98" s="24">
        <v>15</v>
      </c>
      <c r="N98" s="24">
        <v>16</v>
      </c>
      <c r="O98" s="24">
        <v>13</v>
      </c>
      <c r="P98" s="24">
        <f t="shared" si="4"/>
        <v>199</v>
      </c>
      <c r="Q98" s="24"/>
      <c r="R98" s="7">
        <v>14.5</v>
      </c>
    </row>
    <row r="99" spans="17:18" s="7" customFormat="1" ht="13.5" customHeight="1">
      <c r="Q99" s="24"/>
      <c r="R99" s="24"/>
    </row>
    <row r="100" spans="2:18" s="7" customFormat="1" ht="13.5" customHeight="1">
      <c r="B100" s="8" t="s">
        <v>81</v>
      </c>
      <c r="C100" s="8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s="7" customFormat="1" ht="13.5" customHeight="1">
      <c r="A101" s="7" t="s">
        <v>11</v>
      </c>
      <c r="B101" s="7" t="s">
        <v>119</v>
      </c>
      <c r="D101" s="23" t="s">
        <v>193</v>
      </c>
      <c r="E101" s="23" t="s">
        <v>184</v>
      </c>
      <c r="F101" s="24">
        <v>51</v>
      </c>
      <c r="G101" s="24">
        <v>47</v>
      </c>
      <c r="H101" s="24">
        <v>53</v>
      </c>
      <c r="I101" s="24">
        <v>55</v>
      </c>
      <c r="J101" s="24">
        <v>43</v>
      </c>
      <c r="K101" s="24">
        <v>60</v>
      </c>
      <c r="L101" s="24">
        <v>60</v>
      </c>
      <c r="M101" s="24">
        <v>53</v>
      </c>
      <c r="N101" s="24">
        <v>51</v>
      </c>
      <c r="O101" s="24">
        <v>40</v>
      </c>
      <c r="P101" s="24">
        <f aca="true" t="shared" si="5" ref="P101:P116">SUM(F101:O101)</f>
        <v>513</v>
      </c>
      <c r="Q101" s="24"/>
      <c r="R101" s="23">
        <v>30</v>
      </c>
    </row>
    <row r="102" spans="1:18" s="7" customFormat="1" ht="13.5" customHeight="1">
      <c r="A102" s="7" t="s">
        <v>12</v>
      </c>
      <c r="B102" s="7" t="s">
        <v>149</v>
      </c>
      <c r="D102" s="24" t="s">
        <v>150</v>
      </c>
      <c r="E102" s="24" t="s">
        <v>151</v>
      </c>
      <c r="F102" s="24">
        <v>56</v>
      </c>
      <c r="G102" s="24">
        <v>42</v>
      </c>
      <c r="H102" s="24">
        <v>39</v>
      </c>
      <c r="I102" s="24">
        <v>39</v>
      </c>
      <c r="J102" s="24">
        <v>53</v>
      </c>
      <c r="K102" s="24">
        <v>57</v>
      </c>
      <c r="L102" s="24">
        <v>60</v>
      </c>
      <c r="M102" s="24">
        <v>49</v>
      </c>
      <c r="N102" s="24">
        <v>57</v>
      </c>
      <c r="O102" s="24">
        <v>60</v>
      </c>
      <c r="P102" s="24">
        <f t="shared" si="5"/>
        <v>512</v>
      </c>
      <c r="Q102" s="24"/>
      <c r="R102" s="7">
        <v>25</v>
      </c>
    </row>
    <row r="103" spans="1:18" s="7" customFormat="1" ht="13.5" customHeight="1">
      <c r="A103" s="7" t="s">
        <v>14</v>
      </c>
      <c r="B103" s="7" t="s">
        <v>63</v>
      </c>
      <c r="D103" s="24" t="s">
        <v>41</v>
      </c>
      <c r="E103" s="24" t="s">
        <v>64</v>
      </c>
      <c r="F103" s="24">
        <v>54</v>
      </c>
      <c r="G103" s="24">
        <v>40</v>
      </c>
      <c r="H103" s="24">
        <v>58</v>
      </c>
      <c r="I103" s="24">
        <v>50</v>
      </c>
      <c r="J103" s="24">
        <v>50</v>
      </c>
      <c r="K103" s="24">
        <v>45</v>
      </c>
      <c r="L103" s="24">
        <v>60</v>
      </c>
      <c r="M103" s="24">
        <v>41</v>
      </c>
      <c r="N103" s="24">
        <v>41</v>
      </c>
      <c r="O103" s="24">
        <v>50</v>
      </c>
      <c r="P103" s="24">
        <f t="shared" si="5"/>
        <v>489</v>
      </c>
      <c r="Q103" s="24"/>
      <c r="R103">
        <v>21</v>
      </c>
    </row>
    <row r="104" spans="1:18" s="7" customFormat="1" ht="13.5" customHeight="1">
      <c r="A104" s="7" t="s">
        <v>15</v>
      </c>
      <c r="B104" s="7" t="s">
        <v>237</v>
      </c>
      <c r="D104" s="7" t="s">
        <v>26</v>
      </c>
      <c r="E104" s="35" t="s">
        <v>208</v>
      </c>
      <c r="F104" s="23">
        <v>42</v>
      </c>
      <c r="G104" s="24">
        <v>43</v>
      </c>
      <c r="H104" s="23">
        <v>44</v>
      </c>
      <c r="I104" s="23">
        <v>45</v>
      </c>
      <c r="J104" s="23">
        <v>50</v>
      </c>
      <c r="K104" s="23">
        <v>43</v>
      </c>
      <c r="L104" s="23">
        <v>42</v>
      </c>
      <c r="M104" s="23">
        <v>45</v>
      </c>
      <c r="N104" s="23">
        <v>46</v>
      </c>
      <c r="O104" s="23">
        <v>60</v>
      </c>
      <c r="P104" s="23">
        <f t="shared" si="5"/>
        <v>460</v>
      </c>
      <c r="Q104" s="24"/>
      <c r="R104" s="23">
        <v>18</v>
      </c>
    </row>
    <row r="105" spans="1:18" s="7" customFormat="1" ht="13.5" customHeight="1">
      <c r="A105" s="7" t="s">
        <v>16</v>
      </c>
      <c r="B105" s="7" t="s">
        <v>102</v>
      </c>
      <c r="C105" s="7" t="s">
        <v>23</v>
      </c>
      <c r="D105" s="24" t="s">
        <v>41</v>
      </c>
      <c r="E105" s="24" t="s">
        <v>191</v>
      </c>
      <c r="F105" s="24">
        <v>50</v>
      </c>
      <c r="G105" s="24">
        <v>40</v>
      </c>
      <c r="H105" s="24">
        <v>45</v>
      </c>
      <c r="I105" s="24">
        <v>42</v>
      </c>
      <c r="J105" s="24">
        <v>45</v>
      </c>
      <c r="K105" s="24">
        <v>41</v>
      </c>
      <c r="L105" s="24">
        <v>50</v>
      </c>
      <c r="M105" s="24">
        <v>30</v>
      </c>
      <c r="N105" s="24">
        <v>37</v>
      </c>
      <c r="O105" s="24">
        <v>47</v>
      </c>
      <c r="P105" s="24">
        <f t="shared" si="5"/>
        <v>427</v>
      </c>
      <c r="Q105" s="24"/>
      <c r="R105" s="23">
        <v>16</v>
      </c>
    </row>
    <row r="106" spans="1:18" s="7" customFormat="1" ht="13.5" customHeight="1">
      <c r="A106" s="7" t="s">
        <v>13</v>
      </c>
      <c r="B106" s="7" t="s">
        <v>61</v>
      </c>
      <c r="C106" s="7" t="s">
        <v>62</v>
      </c>
      <c r="D106" s="24" t="s">
        <v>41</v>
      </c>
      <c r="E106" s="24" t="s">
        <v>42</v>
      </c>
      <c r="F106" s="24">
        <v>42</v>
      </c>
      <c r="G106" s="24">
        <v>49</v>
      </c>
      <c r="H106" s="24">
        <v>41</v>
      </c>
      <c r="I106" s="24">
        <v>28</v>
      </c>
      <c r="J106" s="24">
        <v>46</v>
      </c>
      <c r="K106" s="24">
        <v>44</v>
      </c>
      <c r="L106" s="24">
        <v>42</v>
      </c>
      <c r="M106" s="24">
        <v>44</v>
      </c>
      <c r="N106" s="24">
        <v>36</v>
      </c>
      <c r="O106" s="24">
        <v>43</v>
      </c>
      <c r="P106" s="24">
        <f t="shared" si="5"/>
        <v>415</v>
      </c>
      <c r="Q106" s="24"/>
      <c r="R106" s="23">
        <v>15</v>
      </c>
    </row>
    <row r="107" spans="1:18" s="7" customFormat="1" ht="13.5" customHeight="1">
      <c r="A107" s="7" t="s">
        <v>17</v>
      </c>
      <c r="B107" s="7" t="s">
        <v>152</v>
      </c>
      <c r="D107" s="24" t="s">
        <v>103</v>
      </c>
      <c r="E107" s="24" t="s">
        <v>104</v>
      </c>
      <c r="F107" s="24">
        <v>36</v>
      </c>
      <c r="G107" s="24">
        <v>39</v>
      </c>
      <c r="H107" s="24">
        <v>41</v>
      </c>
      <c r="I107" s="24">
        <v>32</v>
      </c>
      <c r="J107" s="24">
        <v>32</v>
      </c>
      <c r="K107" s="24">
        <v>35</v>
      </c>
      <c r="L107" s="24">
        <v>45</v>
      </c>
      <c r="M107" s="24">
        <v>45</v>
      </c>
      <c r="N107" s="24">
        <v>51</v>
      </c>
      <c r="O107" s="24">
        <v>38</v>
      </c>
      <c r="P107" s="24">
        <f t="shared" si="5"/>
        <v>394</v>
      </c>
      <c r="Q107" s="24"/>
      <c r="R107" s="7">
        <v>14</v>
      </c>
    </row>
    <row r="108" spans="1:18" s="7" customFormat="1" ht="12.75">
      <c r="A108" s="7" t="s">
        <v>18</v>
      </c>
      <c r="B108" s="7" t="s">
        <v>238</v>
      </c>
      <c r="C108" s="7" t="s">
        <v>62</v>
      </c>
      <c r="D108" s="7" t="s">
        <v>103</v>
      </c>
      <c r="E108" s="7" t="s">
        <v>239</v>
      </c>
      <c r="F108" s="24">
        <v>42</v>
      </c>
      <c r="G108" s="24">
        <v>38</v>
      </c>
      <c r="H108" s="24">
        <v>41</v>
      </c>
      <c r="I108" s="24">
        <v>47</v>
      </c>
      <c r="J108" s="24">
        <v>40</v>
      </c>
      <c r="K108" s="24">
        <v>40</v>
      </c>
      <c r="L108" s="24">
        <v>40</v>
      </c>
      <c r="M108" s="24">
        <v>30</v>
      </c>
      <c r="N108" s="24">
        <v>42</v>
      </c>
      <c r="O108" s="24">
        <v>32</v>
      </c>
      <c r="P108" s="24">
        <f t="shared" si="5"/>
        <v>392</v>
      </c>
      <c r="Q108" s="24"/>
      <c r="R108" s="23">
        <v>13</v>
      </c>
    </row>
    <row r="109" spans="1:18" s="7" customFormat="1" ht="12.75">
      <c r="A109" s="7" t="s">
        <v>19</v>
      </c>
      <c r="B109" s="26" t="s">
        <v>195</v>
      </c>
      <c r="D109" s="26" t="s">
        <v>193</v>
      </c>
      <c r="E109" s="36" t="s">
        <v>196</v>
      </c>
      <c r="F109" s="23">
        <v>37</v>
      </c>
      <c r="G109" s="24">
        <v>39</v>
      </c>
      <c r="H109" s="23">
        <v>30</v>
      </c>
      <c r="I109" s="23">
        <v>40</v>
      </c>
      <c r="J109" s="23">
        <v>36</v>
      </c>
      <c r="K109" s="23">
        <v>32</v>
      </c>
      <c r="L109" s="23">
        <v>45</v>
      </c>
      <c r="M109" s="23">
        <v>30</v>
      </c>
      <c r="N109" s="23">
        <v>45</v>
      </c>
      <c r="O109" s="23">
        <v>40</v>
      </c>
      <c r="P109" s="23">
        <f t="shared" si="5"/>
        <v>374</v>
      </c>
      <c r="Q109" s="24"/>
      <c r="R109" s="23">
        <v>12</v>
      </c>
    </row>
    <row r="110" spans="1:18" s="7" customFormat="1" ht="12.75">
      <c r="A110" s="7" t="s">
        <v>20</v>
      </c>
      <c r="B110" s="7" t="s">
        <v>153</v>
      </c>
      <c r="D110" s="24" t="s">
        <v>144</v>
      </c>
      <c r="E110" s="24" t="s">
        <v>154</v>
      </c>
      <c r="F110" s="24">
        <v>33</v>
      </c>
      <c r="G110" s="24">
        <v>36</v>
      </c>
      <c r="H110" s="24">
        <v>30</v>
      </c>
      <c r="I110" s="24">
        <v>39</v>
      </c>
      <c r="J110" s="24">
        <v>38</v>
      </c>
      <c r="K110" s="24">
        <v>29</v>
      </c>
      <c r="L110" s="24">
        <v>25</v>
      </c>
      <c r="M110" s="24">
        <v>39</v>
      </c>
      <c r="N110" s="24">
        <v>47</v>
      </c>
      <c r="O110" s="24">
        <v>33</v>
      </c>
      <c r="P110" s="24">
        <f t="shared" si="5"/>
        <v>349</v>
      </c>
      <c r="Q110" s="24"/>
      <c r="R110" s="23">
        <v>11</v>
      </c>
    </row>
    <row r="111" spans="1:18" s="7" customFormat="1" ht="12.75">
      <c r="A111" s="7" t="s">
        <v>21</v>
      </c>
      <c r="B111" s="7" t="s">
        <v>155</v>
      </c>
      <c r="D111" s="24" t="s">
        <v>144</v>
      </c>
      <c r="E111" s="24" t="s">
        <v>156</v>
      </c>
      <c r="F111" s="24">
        <v>34</v>
      </c>
      <c r="G111" s="24">
        <v>33</v>
      </c>
      <c r="H111" s="24">
        <v>35</v>
      </c>
      <c r="I111" s="24">
        <v>24</v>
      </c>
      <c r="J111" s="24">
        <v>29</v>
      </c>
      <c r="K111" s="24">
        <v>33</v>
      </c>
      <c r="L111" s="24">
        <v>34</v>
      </c>
      <c r="M111" s="24">
        <v>29</v>
      </c>
      <c r="N111" s="24">
        <v>33</v>
      </c>
      <c r="O111" s="24">
        <v>30</v>
      </c>
      <c r="P111" s="24">
        <f t="shared" si="5"/>
        <v>314</v>
      </c>
      <c r="Q111" s="24"/>
      <c r="R111" s="23">
        <v>10</v>
      </c>
    </row>
    <row r="112" spans="1:18" s="7" customFormat="1" ht="12.75">
      <c r="A112" s="7" t="s">
        <v>33</v>
      </c>
      <c r="B112" s="7" t="s">
        <v>197</v>
      </c>
      <c r="C112" s="7" t="s">
        <v>23</v>
      </c>
      <c r="D112" s="7" t="s">
        <v>26</v>
      </c>
      <c r="E112" s="35" t="s">
        <v>198</v>
      </c>
      <c r="F112" s="7">
        <v>23</v>
      </c>
      <c r="G112" s="24">
        <v>24</v>
      </c>
      <c r="H112" s="7">
        <v>25</v>
      </c>
      <c r="I112" s="7">
        <v>27</v>
      </c>
      <c r="J112" s="7">
        <v>31</v>
      </c>
      <c r="K112" s="7">
        <v>29</v>
      </c>
      <c r="L112" s="7">
        <v>36</v>
      </c>
      <c r="M112" s="7">
        <v>36</v>
      </c>
      <c r="N112" s="7">
        <v>29</v>
      </c>
      <c r="O112" s="7">
        <v>44</v>
      </c>
      <c r="P112" s="7">
        <f t="shared" si="5"/>
        <v>304</v>
      </c>
      <c r="Q112" s="24"/>
      <c r="R112" s="23">
        <v>9</v>
      </c>
    </row>
    <row r="113" spans="1:18" s="7" customFormat="1" ht="12.75">
      <c r="A113" s="7" t="s">
        <v>34</v>
      </c>
      <c r="B113" s="7" t="s">
        <v>199</v>
      </c>
      <c r="D113" s="7" t="s">
        <v>26</v>
      </c>
      <c r="E113" s="35" t="s">
        <v>200</v>
      </c>
      <c r="F113" s="7">
        <v>34</v>
      </c>
      <c r="G113" s="24">
        <v>30</v>
      </c>
      <c r="H113" s="7">
        <v>25</v>
      </c>
      <c r="I113" s="7">
        <v>27</v>
      </c>
      <c r="J113" s="7">
        <v>33</v>
      </c>
      <c r="K113" s="7">
        <v>32</v>
      </c>
      <c r="L113" s="7">
        <v>26</v>
      </c>
      <c r="M113" s="7">
        <v>30</v>
      </c>
      <c r="N113" s="7">
        <v>25</v>
      </c>
      <c r="O113" s="7">
        <v>27</v>
      </c>
      <c r="P113" s="7">
        <f t="shared" si="5"/>
        <v>289</v>
      </c>
      <c r="Q113" s="24"/>
      <c r="R113" s="23">
        <v>8</v>
      </c>
    </row>
    <row r="114" spans="1:18" s="7" customFormat="1" ht="12.75">
      <c r="A114" s="7" t="s">
        <v>35</v>
      </c>
      <c r="B114" s="7" t="s">
        <v>240</v>
      </c>
      <c r="D114" s="24" t="s">
        <v>41</v>
      </c>
      <c r="E114" s="24" t="s">
        <v>236</v>
      </c>
      <c r="F114" s="24">
        <v>24</v>
      </c>
      <c r="G114" s="24">
        <v>29</v>
      </c>
      <c r="H114" s="24">
        <v>33</v>
      </c>
      <c r="I114" s="24">
        <v>28</v>
      </c>
      <c r="J114" s="24">
        <v>23</v>
      </c>
      <c r="K114" s="24">
        <v>29</v>
      </c>
      <c r="L114" s="24">
        <v>32</v>
      </c>
      <c r="M114" s="24">
        <v>26</v>
      </c>
      <c r="N114" s="24">
        <v>26</v>
      </c>
      <c r="O114" s="24">
        <v>26</v>
      </c>
      <c r="P114" s="24">
        <f t="shared" si="5"/>
        <v>276</v>
      </c>
      <c r="Q114" s="24"/>
      <c r="R114" s="23">
        <v>7</v>
      </c>
    </row>
    <row r="115" spans="1:18" s="7" customFormat="1" ht="12.75">
      <c r="A115" s="7" t="s">
        <v>36</v>
      </c>
      <c r="B115" s="7" t="s">
        <v>99</v>
      </c>
      <c r="D115" s="24" t="s">
        <v>26</v>
      </c>
      <c r="E115" s="24" t="s">
        <v>58</v>
      </c>
      <c r="F115" s="24">
        <v>28</v>
      </c>
      <c r="G115" s="24">
        <v>27</v>
      </c>
      <c r="H115" s="24">
        <v>24</v>
      </c>
      <c r="I115" s="24">
        <v>21</v>
      </c>
      <c r="J115" s="24">
        <v>29</v>
      </c>
      <c r="K115" s="24">
        <v>20</v>
      </c>
      <c r="L115" s="24">
        <v>14</v>
      </c>
      <c r="M115" s="24">
        <v>15</v>
      </c>
      <c r="N115" s="24">
        <v>31</v>
      </c>
      <c r="O115" s="24">
        <v>29</v>
      </c>
      <c r="P115" s="24">
        <f t="shared" si="5"/>
        <v>238</v>
      </c>
      <c r="Q115" s="24"/>
      <c r="R115" s="23">
        <v>6</v>
      </c>
    </row>
    <row r="116" spans="1:18" s="7" customFormat="1" ht="12.75">
      <c r="A116" s="7" t="s">
        <v>37</v>
      </c>
      <c r="B116" s="7" t="s">
        <v>241</v>
      </c>
      <c r="D116" s="24" t="s">
        <v>150</v>
      </c>
      <c r="E116" s="24" t="s">
        <v>242</v>
      </c>
      <c r="F116" s="24">
        <v>10</v>
      </c>
      <c r="G116" s="24">
        <v>10</v>
      </c>
      <c r="H116" s="24">
        <v>9</v>
      </c>
      <c r="I116" s="24">
        <v>10</v>
      </c>
      <c r="J116" s="24">
        <v>7</v>
      </c>
      <c r="K116" s="24">
        <v>10</v>
      </c>
      <c r="L116" s="24">
        <v>8</v>
      </c>
      <c r="M116" s="24">
        <v>7</v>
      </c>
      <c r="N116" s="24">
        <v>10</v>
      </c>
      <c r="O116" s="24">
        <v>8</v>
      </c>
      <c r="P116" s="24">
        <f t="shared" si="5"/>
        <v>89</v>
      </c>
      <c r="Q116" s="24"/>
      <c r="R116" s="24">
        <v>5</v>
      </c>
    </row>
    <row r="117" spans="5:18" s="7" customFormat="1" ht="12.75">
      <c r="E117" s="35"/>
      <c r="G117" s="24"/>
      <c r="Q117" s="24"/>
      <c r="R117" s="24"/>
    </row>
    <row r="118" spans="2:18" s="7" customFormat="1" ht="13.5" customHeight="1">
      <c r="B118" s="8" t="s">
        <v>82</v>
      </c>
      <c r="C118" s="8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s="7" customFormat="1" ht="13.5" customHeight="1">
      <c r="A119" s="7" t="s">
        <v>11</v>
      </c>
      <c r="B119" s="7" t="s">
        <v>90</v>
      </c>
      <c r="D119" s="24" t="s">
        <v>39</v>
      </c>
      <c r="E119" s="24" t="s">
        <v>91</v>
      </c>
      <c r="F119" s="24" t="s">
        <v>243</v>
      </c>
      <c r="G119" s="24"/>
      <c r="H119" s="24"/>
      <c r="I119" s="24"/>
      <c r="J119" s="24">
        <v>68</v>
      </c>
      <c r="K119" s="24"/>
      <c r="L119" s="24">
        <v>106</v>
      </c>
      <c r="M119" s="24"/>
      <c r="N119" s="24">
        <v>61</v>
      </c>
      <c r="O119" s="24"/>
      <c r="P119" s="24">
        <f>SUM(G119:O119)</f>
        <v>235</v>
      </c>
      <c r="Q119" s="24"/>
      <c r="R119" s="24">
        <v>30</v>
      </c>
    </row>
    <row r="120" spans="4:18" s="7" customFormat="1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s="7" customFormat="1" ht="13.5" customHeight="1">
      <c r="B121" s="8" t="s">
        <v>83</v>
      </c>
      <c r="C121" s="8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s="7" customFormat="1" ht="13.5" customHeight="1">
      <c r="A122" s="7" t="s">
        <v>11</v>
      </c>
      <c r="B122" s="7" t="s">
        <v>59</v>
      </c>
      <c r="D122" s="24" t="s">
        <v>39</v>
      </c>
      <c r="E122" s="24" t="s">
        <v>60</v>
      </c>
      <c r="F122" s="24" t="s">
        <v>244</v>
      </c>
      <c r="G122" s="24"/>
      <c r="H122" s="24"/>
      <c r="I122" s="24"/>
      <c r="J122" s="24"/>
      <c r="K122" s="24"/>
      <c r="L122" s="24">
        <v>360</v>
      </c>
      <c r="M122" s="24"/>
      <c r="N122" s="24">
        <v>118</v>
      </c>
      <c r="O122" s="24"/>
      <c r="P122" s="24"/>
      <c r="Q122" s="24"/>
      <c r="R122" s="23">
        <v>30</v>
      </c>
    </row>
    <row r="123" spans="1:18" s="7" customFormat="1" ht="13.5" customHeight="1">
      <c r="A123" s="7" t="s">
        <v>12</v>
      </c>
      <c r="B123" s="7" t="s">
        <v>185</v>
      </c>
      <c r="D123" s="7" t="s">
        <v>92</v>
      </c>
      <c r="E123" s="7" t="s">
        <v>186</v>
      </c>
      <c r="F123" s="24" t="s">
        <v>245</v>
      </c>
      <c r="G123" s="24"/>
      <c r="H123" s="24"/>
      <c r="I123" s="24"/>
      <c r="J123" s="24">
        <v>120</v>
      </c>
      <c r="K123" s="24"/>
      <c r="L123" s="24">
        <v>120</v>
      </c>
      <c r="M123" s="24"/>
      <c r="N123" s="24">
        <v>120</v>
      </c>
      <c r="O123" s="24"/>
      <c r="P123" s="24">
        <f>SUM(F123:O123)</f>
        <v>360</v>
      </c>
      <c r="Q123" s="24"/>
      <c r="R123" s="7">
        <v>25</v>
      </c>
    </row>
    <row r="124" spans="1:18" s="7" customFormat="1" ht="13.5" customHeight="1">
      <c r="A124" s="7" t="s">
        <v>14</v>
      </c>
      <c r="B124" s="7" t="s">
        <v>246</v>
      </c>
      <c r="D124" s="24" t="s">
        <v>26</v>
      </c>
      <c r="E124" s="24" t="s">
        <v>247</v>
      </c>
      <c r="F124" s="24" t="s">
        <v>248</v>
      </c>
      <c r="G124" s="24"/>
      <c r="H124" s="24"/>
      <c r="I124" s="24"/>
      <c r="J124" s="24">
        <v>120</v>
      </c>
      <c r="K124" s="24"/>
      <c r="L124" s="24">
        <v>110</v>
      </c>
      <c r="M124" s="24"/>
      <c r="N124" s="24">
        <v>120</v>
      </c>
      <c r="O124" s="24"/>
      <c r="P124" s="24">
        <f>SUM(F124:O124)</f>
        <v>350</v>
      </c>
      <c r="Q124" s="24"/>
      <c r="R124">
        <v>21</v>
      </c>
    </row>
    <row r="125" spans="1:18" s="7" customFormat="1" ht="12.75">
      <c r="A125" s="7" t="s">
        <v>15</v>
      </c>
      <c r="B125" s="7" t="s">
        <v>43</v>
      </c>
      <c r="D125" s="24" t="s">
        <v>39</v>
      </c>
      <c r="E125" s="24" t="s">
        <v>44</v>
      </c>
      <c r="F125" s="24" t="s">
        <v>105</v>
      </c>
      <c r="G125" s="24"/>
      <c r="H125" s="24"/>
      <c r="I125" s="24"/>
      <c r="J125" s="24">
        <v>106</v>
      </c>
      <c r="K125" s="24"/>
      <c r="L125" s="24">
        <v>120</v>
      </c>
      <c r="M125" s="24"/>
      <c r="N125" s="24">
        <v>120</v>
      </c>
      <c r="O125" s="24"/>
      <c r="P125" s="24">
        <f>SUM(F125:O125)</f>
        <v>346</v>
      </c>
      <c r="Q125" s="24"/>
      <c r="R125" s="23">
        <v>18</v>
      </c>
    </row>
    <row r="126" spans="4:18" s="7" customFormat="1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2:18" s="7" customFormat="1" ht="13.5" customHeight="1">
      <c r="B127" s="8" t="s">
        <v>249</v>
      </c>
      <c r="C127" s="8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s="7" customFormat="1" ht="13.5" customHeight="1">
      <c r="A128" s="7" t="s">
        <v>11</v>
      </c>
      <c r="B128" s="23" t="s">
        <v>250</v>
      </c>
      <c r="C128" s="23"/>
      <c r="D128" s="23" t="s">
        <v>251</v>
      </c>
      <c r="E128" s="23" t="s">
        <v>252</v>
      </c>
      <c r="F128" s="24" t="s">
        <v>253</v>
      </c>
      <c r="G128" s="24"/>
      <c r="H128" s="24"/>
      <c r="I128" s="24"/>
      <c r="J128" s="24">
        <v>113</v>
      </c>
      <c r="K128" s="24"/>
      <c r="L128" s="24">
        <v>117</v>
      </c>
      <c r="M128" s="24"/>
      <c r="N128" s="24">
        <v>114</v>
      </c>
      <c r="O128" s="24"/>
      <c r="P128" s="24">
        <f>SUM(I128:N128)</f>
        <v>344</v>
      </c>
      <c r="Q128" s="24"/>
      <c r="R128" s="24">
        <v>30</v>
      </c>
    </row>
    <row r="129" spans="4:18" s="7" customFormat="1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2:18" s="7" customFormat="1" ht="13.5" customHeight="1">
      <c r="B130" s="8" t="s">
        <v>84</v>
      </c>
      <c r="C130" s="8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1:18" s="7" customFormat="1" ht="13.5" customHeight="1">
      <c r="A131" s="7" t="s">
        <v>11</v>
      </c>
      <c r="B131" s="7" t="s">
        <v>30</v>
      </c>
      <c r="D131" s="24" t="s">
        <v>7</v>
      </c>
      <c r="E131" s="24" t="s">
        <v>31</v>
      </c>
      <c r="F131" s="24" t="s">
        <v>74</v>
      </c>
      <c r="G131" s="24"/>
      <c r="H131" s="24"/>
      <c r="I131" s="24"/>
      <c r="J131" s="24">
        <v>90</v>
      </c>
      <c r="K131" s="24"/>
      <c r="L131" s="24">
        <v>120</v>
      </c>
      <c r="M131" s="24"/>
      <c r="N131" s="24">
        <v>120</v>
      </c>
      <c r="O131" s="24"/>
      <c r="P131" s="24">
        <f>SUM(I131:N131)</f>
        <v>330</v>
      </c>
      <c r="Q131" s="24"/>
      <c r="R131" s="24">
        <v>30</v>
      </c>
    </row>
    <row r="132" spans="1:18" s="7" customFormat="1" ht="12.75">
      <c r="A132" s="7" t="s">
        <v>12</v>
      </c>
      <c r="B132" s="7" t="s">
        <v>225</v>
      </c>
      <c r="D132" s="7" t="s">
        <v>127</v>
      </c>
      <c r="E132" s="7" t="s">
        <v>254</v>
      </c>
      <c r="F132" s="24" t="s">
        <v>255</v>
      </c>
      <c r="G132" s="24"/>
      <c r="H132" s="24"/>
      <c r="I132" s="24"/>
      <c r="J132" s="24">
        <v>95</v>
      </c>
      <c r="K132" s="24"/>
      <c r="L132" s="24">
        <v>110</v>
      </c>
      <c r="M132" s="24"/>
      <c r="N132" s="24">
        <v>120</v>
      </c>
      <c r="O132" s="24"/>
      <c r="P132" s="24">
        <f>SUM(F132:O132)</f>
        <v>325</v>
      </c>
      <c r="Q132" s="24"/>
      <c r="R132" s="24">
        <v>25</v>
      </c>
    </row>
    <row r="133" spans="4:18" s="7" customFormat="1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2:18" s="7" customFormat="1" ht="12.75">
      <c r="B134" s="20" t="s">
        <v>157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1:18" s="7" customFormat="1" ht="12.75">
      <c r="A135" s="7" t="s">
        <v>11</v>
      </c>
      <c r="B135" s="24" t="s">
        <v>138</v>
      </c>
      <c r="C135" s="24"/>
      <c r="D135" s="24" t="s">
        <v>7</v>
      </c>
      <c r="E135" s="24" t="s">
        <v>139</v>
      </c>
      <c r="F135" s="24" t="s">
        <v>158</v>
      </c>
      <c r="G135" s="24"/>
      <c r="H135" s="24"/>
      <c r="I135" s="24"/>
      <c r="J135" s="24"/>
      <c r="K135" s="24"/>
      <c r="L135" s="24">
        <v>360</v>
      </c>
      <c r="M135" s="24"/>
      <c r="N135" s="24">
        <v>180</v>
      </c>
      <c r="O135" s="24"/>
      <c r="P135" s="24"/>
      <c r="Q135" s="24"/>
      <c r="R135" s="23">
        <v>30</v>
      </c>
    </row>
    <row r="136" spans="1:18" s="7" customFormat="1" ht="12.75">
      <c r="A136" s="7" t="s">
        <v>12</v>
      </c>
      <c r="B136" s="24" t="s">
        <v>136</v>
      </c>
      <c r="C136" s="24"/>
      <c r="D136" s="24" t="s">
        <v>140</v>
      </c>
      <c r="E136" s="24" t="s">
        <v>137</v>
      </c>
      <c r="F136" s="24" t="s">
        <v>256</v>
      </c>
      <c r="G136" s="24"/>
      <c r="H136" s="24"/>
      <c r="I136" s="24"/>
      <c r="J136" s="24"/>
      <c r="K136" s="24"/>
      <c r="L136" s="24">
        <v>360</v>
      </c>
      <c r="M136" s="24"/>
      <c r="N136" s="24">
        <v>152</v>
      </c>
      <c r="O136" s="24"/>
      <c r="P136" s="24"/>
      <c r="Q136" s="24"/>
      <c r="R136" s="7">
        <v>25</v>
      </c>
    </row>
    <row r="137" spans="1:18" s="7" customFormat="1" ht="12.75">
      <c r="A137" s="7" t="s">
        <v>14</v>
      </c>
      <c r="B137" s="24" t="s">
        <v>131</v>
      </c>
      <c r="C137" s="24"/>
      <c r="D137" s="24" t="s">
        <v>7</v>
      </c>
      <c r="E137" s="24" t="s">
        <v>132</v>
      </c>
      <c r="F137" s="24" t="s">
        <v>158</v>
      </c>
      <c r="G137" s="24"/>
      <c r="H137" s="24"/>
      <c r="I137" s="24"/>
      <c r="J137" s="24"/>
      <c r="K137" s="24"/>
      <c r="L137" s="24">
        <v>360</v>
      </c>
      <c r="M137" s="24"/>
      <c r="N137" s="24">
        <v>138</v>
      </c>
      <c r="O137" s="24"/>
      <c r="P137" s="24"/>
      <c r="Q137" s="24"/>
      <c r="R137">
        <v>21</v>
      </c>
    </row>
    <row r="138" spans="1:18" s="7" customFormat="1" ht="12.75">
      <c r="A138" s="7" t="s">
        <v>15</v>
      </c>
      <c r="B138" s="24" t="s">
        <v>257</v>
      </c>
      <c r="C138" s="24"/>
      <c r="D138" s="24" t="s">
        <v>7</v>
      </c>
      <c r="E138" s="24" t="s">
        <v>258</v>
      </c>
      <c r="F138" s="24" t="s">
        <v>256</v>
      </c>
      <c r="G138" s="24"/>
      <c r="H138" s="24"/>
      <c r="I138" s="24"/>
      <c r="J138" s="24">
        <v>28</v>
      </c>
      <c r="K138" s="24"/>
      <c r="L138" s="24">
        <v>112</v>
      </c>
      <c r="M138" s="24"/>
      <c r="N138" s="24">
        <v>120</v>
      </c>
      <c r="O138" s="24"/>
      <c r="P138" s="24">
        <f>SUM(F138:O138)</f>
        <v>260</v>
      </c>
      <c r="Q138" s="24"/>
      <c r="R138" s="23">
        <v>18</v>
      </c>
    </row>
    <row r="139" spans="2:5" s="7" customFormat="1" ht="12.75">
      <c r="B139" s="24"/>
      <c r="C139" s="24"/>
      <c r="D139" s="24"/>
      <c r="E139" s="24"/>
    </row>
    <row r="140" s="7" customFormat="1" ht="12.75"/>
    <row r="141" ht="15.75">
      <c r="H141" s="14" t="s">
        <v>106</v>
      </c>
    </row>
    <row r="142" ht="15.75">
      <c r="H142" s="15" t="s">
        <v>107</v>
      </c>
    </row>
    <row r="145" s="8" customFormat="1" ht="13.5" customHeight="1">
      <c r="F145" s="18" t="s">
        <v>32</v>
      </c>
    </row>
    <row r="146" s="7" customFormat="1" ht="13.5" customHeight="1">
      <c r="F146" s="19" t="s">
        <v>122</v>
      </c>
    </row>
    <row r="147" s="7" customFormat="1" ht="13.5" customHeight="1">
      <c r="F147" s="19" t="s">
        <v>123</v>
      </c>
    </row>
    <row r="148" s="7" customFormat="1" ht="13.5" customHeight="1">
      <c r="F148" s="19"/>
    </row>
    <row r="149" spans="7:18" s="7" customFormat="1" ht="13.5" customHeight="1">
      <c r="G149" s="21" t="s">
        <v>159</v>
      </c>
      <c r="J149" s="10"/>
      <c r="M149" s="10"/>
      <c r="P149" s="10"/>
      <c r="R149" s="20"/>
    </row>
    <row r="150" spans="7:18" s="7" customFormat="1" ht="13.5" customHeight="1">
      <c r="G150" s="21" t="s">
        <v>160</v>
      </c>
      <c r="J150" s="10"/>
      <c r="M150" s="10"/>
      <c r="P150" s="10"/>
      <c r="R150" s="20"/>
    </row>
    <row r="151" spans="7:16" s="7" customFormat="1" ht="13.5" customHeight="1">
      <c r="G151" s="21" t="s">
        <v>161</v>
      </c>
      <c r="J151" s="10"/>
      <c r="M151" s="10"/>
      <c r="P151" s="10"/>
    </row>
    <row r="152" spans="7:16" s="7" customFormat="1" ht="13.5" customHeight="1">
      <c r="G152" s="25" t="s">
        <v>162</v>
      </c>
      <c r="J152" s="10"/>
      <c r="M152" s="10"/>
      <c r="P152" s="10"/>
    </row>
    <row r="160" s="39" customFormat="1" ht="19.5" customHeight="1">
      <c r="G160" s="40" t="s">
        <v>175</v>
      </c>
    </row>
    <row r="161" s="41" customFormat="1" ht="19.5" customHeight="1">
      <c r="G161" s="61" t="s">
        <v>109</v>
      </c>
    </row>
    <row r="162" s="41" customFormat="1" ht="19.5" customHeight="1">
      <c r="G162" s="61" t="s">
        <v>110</v>
      </c>
    </row>
    <row r="163" s="41" customFormat="1" ht="19.5" customHeight="1">
      <c r="G163" s="61" t="s">
        <v>111</v>
      </c>
    </row>
    <row r="164" s="41" customFormat="1" ht="19.5" customHeight="1">
      <c r="G164" s="61" t="s">
        <v>112</v>
      </c>
    </row>
    <row r="165" s="41" customFormat="1" ht="19.5" customHeight="1">
      <c r="G165" s="61" t="s">
        <v>113</v>
      </c>
    </row>
    <row r="166" s="39" customFormat="1" ht="19.5" customHeight="1">
      <c r="G166" s="42" t="s">
        <v>108</v>
      </c>
    </row>
    <row r="167" s="16" customFormat="1" ht="19.5" customHeight="1">
      <c r="G167" s="17"/>
    </row>
    <row r="168" s="16" customFormat="1" ht="19.5" customHeight="1">
      <c r="G168" s="17"/>
    </row>
    <row r="169" spans="6:22" s="59" customFormat="1" ht="13.5" customHeight="1">
      <c r="F169" s="58" t="s">
        <v>259</v>
      </c>
      <c r="V169" s="58"/>
    </row>
    <row r="170" spans="6:22" s="59" customFormat="1" ht="13.5" customHeight="1">
      <c r="F170" s="58" t="s">
        <v>263</v>
      </c>
      <c r="V170" s="58"/>
    </row>
    <row r="171" spans="6:22" s="59" customFormat="1" ht="13.5" customHeight="1">
      <c r="F171" s="58" t="s">
        <v>163</v>
      </c>
      <c r="V171" s="58"/>
    </row>
    <row r="172" spans="6:22" s="59" customFormat="1" ht="13.5" customHeight="1">
      <c r="F172" s="58" t="s">
        <v>260</v>
      </c>
      <c r="V172" s="58"/>
    </row>
    <row r="173" spans="2:22" s="38" customFormat="1" ht="13.5" customHeight="1">
      <c r="B173" s="60"/>
      <c r="F173" s="43"/>
      <c r="V173" s="43"/>
    </row>
    <row r="174" spans="6:22" s="7" customFormat="1" ht="13.5" customHeight="1">
      <c r="F174" s="27" t="s">
        <v>261</v>
      </c>
      <c r="V174" s="26"/>
    </row>
    <row r="175" spans="6:69" s="7" customFormat="1" ht="13.5" customHeight="1">
      <c r="F175" s="27"/>
      <c r="S175" s="11"/>
      <c r="T175" s="11"/>
      <c r="U175" s="11"/>
      <c r="V175" s="48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</row>
    <row r="176" spans="6:22" s="56" customFormat="1" ht="13.5" customHeight="1">
      <c r="F176" s="52" t="s">
        <v>264</v>
      </c>
      <c r="V176" s="57"/>
    </row>
    <row r="177" spans="6:22" s="56" customFormat="1" ht="13.5" customHeight="1">
      <c r="F177" s="54" t="s">
        <v>265</v>
      </c>
      <c r="V177" s="57"/>
    </row>
    <row r="178" spans="6:22" s="56" customFormat="1" ht="13.5" customHeight="1">
      <c r="F178" s="54" t="s">
        <v>266</v>
      </c>
      <c r="V178" s="57"/>
    </row>
    <row r="179" spans="19:69" s="7" customFormat="1" ht="13.5" customHeight="1">
      <c r="S179" s="11"/>
      <c r="T179" s="11"/>
      <c r="U179" s="11"/>
      <c r="V179" s="48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</row>
    <row r="180" spans="6:69" s="7" customFormat="1" ht="13.5" customHeight="1">
      <c r="F180" s="27" t="s">
        <v>164</v>
      </c>
      <c r="S180" s="11"/>
      <c r="T180" s="11"/>
      <c r="U180" s="11"/>
      <c r="V180" s="49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</row>
    <row r="181" spans="6:69" s="7" customFormat="1" ht="12.75">
      <c r="F181" s="27"/>
      <c r="S181" s="11"/>
      <c r="T181" s="11"/>
      <c r="U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</row>
    <row r="182" spans="6:69" s="7" customFormat="1" ht="13.5" customHeight="1">
      <c r="F182" s="27" t="s">
        <v>165</v>
      </c>
      <c r="S182" s="11"/>
      <c r="T182" s="11"/>
      <c r="U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</row>
    <row r="183" spans="6:69" s="7" customFormat="1" ht="13.5" customHeight="1">
      <c r="F183" s="27"/>
      <c r="S183" s="11"/>
      <c r="T183" s="11"/>
      <c r="U183" s="11"/>
      <c r="V183" s="47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</row>
    <row r="184" spans="6:69" s="7" customFormat="1" ht="13.5" customHeight="1">
      <c r="F184" s="27" t="s">
        <v>262</v>
      </c>
      <c r="S184" s="11"/>
      <c r="T184" s="11"/>
      <c r="U184" s="11"/>
      <c r="V184" s="47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</row>
    <row r="185" spans="6:69" s="7" customFormat="1" ht="13.5" customHeight="1">
      <c r="F185" s="27"/>
      <c r="S185" s="11"/>
      <c r="T185" s="11"/>
      <c r="U185" s="11"/>
      <c r="V185" s="47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</row>
    <row r="186" spans="6:69" s="7" customFormat="1" ht="13.5" customHeight="1">
      <c r="F186" s="27" t="s">
        <v>267</v>
      </c>
      <c r="S186" s="11"/>
      <c r="T186" s="11"/>
      <c r="U186" s="11"/>
      <c r="V186" s="47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</row>
    <row r="187" spans="6:69" s="7" customFormat="1" ht="13.5" customHeight="1">
      <c r="F187" s="27"/>
      <c r="S187" s="11"/>
      <c r="T187" s="11"/>
      <c r="U187" s="11"/>
      <c r="V187" s="47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</row>
    <row r="188" spans="6:69" s="7" customFormat="1" ht="13.5" customHeight="1">
      <c r="F188" s="27" t="s">
        <v>166</v>
      </c>
      <c r="S188" s="11"/>
      <c r="T188" s="11"/>
      <c r="U188" s="11"/>
      <c r="V188" s="47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</row>
    <row r="189" spans="1:69" s="29" customFormat="1" ht="13.5" customHeight="1">
      <c r="A189" s="12"/>
      <c r="B189" s="12"/>
      <c r="C189" s="12"/>
      <c r="D189" s="12"/>
      <c r="E189" s="12"/>
      <c r="F189" s="26"/>
      <c r="S189" s="45"/>
      <c r="T189" s="45"/>
      <c r="U189" s="45"/>
      <c r="V189" s="47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</row>
    <row r="190" spans="6:69" s="29" customFormat="1" ht="13.5" customHeight="1">
      <c r="F190" s="55" t="s">
        <v>269</v>
      </c>
      <c r="S190" s="45"/>
      <c r="T190" s="45"/>
      <c r="U190" s="45"/>
      <c r="V190" s="47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</row>
    <row r="191" spans="1:69" s="30" customFormat="1" ht="13.5" customHeight="1">
      <c r="A191" s="29"/>
      <c r="B191" s="29"/>
      <c r="C191" s="29"/>
      <c r="D191" s="29"/>
      <c r="E191" s="29"/>
      <c r="F191" s="53" t="s">
        <v>167</v>
      </c>
      <c r="S191" s="45"/>
      <c r="T191" s="45"/>
      <c r="U191" s="45"/>
      <c r="V191" s="48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</row>
    <row r="192" spans="1:69" s="29" customFormat="1" ht="12.75">
      <c r="A192" s="30"/>
      <c r="B192" s="30"/>
      <c r="C192" s="30"/>
      <c r="D192" s="30"/>
      <c r="E192" s="30"/>
      <c r="F192" s="26"/>
      <c r="S192" s="45"/>
      <c r="T192" s="45"/>
      <c r="U192" s="45"/>
      <c r="V192" s="47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</row>
    <row r="193" spans="1:69" s="12" customFormat="1" ht="13.5" customHeight="1">
      <c r="A193" s="29"/>
      <c r="B193" s="29"/>
      <c r="C193" s="29"/>
      <c r="D193" s="29"/>
      <c r="E193" s="29"/>
      <c r="F193" s="28" t="s">
        <v>168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S193" s="45"/>
      <c r="T193" s="45"/>
      <c r="U193" s="45"/>
      <c r="V193" s="50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</row>
    <row r="194" spans="6:69" s="12" customFormat="1" ht="13.5" customHeight="1">
      <c r="F194" s="2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S194" s="45"/>
      <c r="T194" s="45"/>
      <c r="U194" s="45"/>
      <c r="V194" s="48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</row>
    <row r="195" spans="1:69" s="29" customFormat="1" ht="12.75">
      <c r="A195" s="12"/>
      <c r="B195" s="12"/>
      <c r="C195" s="12"/>
      <c r="D195" s="12"/>
      <c r="E195" s="12"/>
      <c r="F195" s="27" t="s">
        <v>169</v>
      </c>
      <c r="S195" s="45"/>
      <c r="T195" s="45"/>
      <c r="U195" s="45"/>
      <c r="V195" s="46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</row>
    <row r="196" spans="1:69" s="12" customFormat="1" ht="13.5" customHeight="1">
      <c r="A196" s="7"/>
      <c r="B196" s="8"/>
      <c r="C196" s="8"/>
      <c r="D196" s="7"/>
      <c r="E196" s="7"/>
      <c r="F196" s="2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1"/>
      <c r="T196" s="45"/>
      <c r="U196" s="45"/>
      <c r="V196" s="47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</row>
    <row r="197" spans="6:69" s="12" customFormat="1" ht="13.5" customHeight="1">
      <c r="F197" s="27" t="s">
        <v>170</v>
      </c>
      <c r="G197" s="7"/>
      <c r="H197" s="7"/>
      <c r="I197" s="7"/>
      <c r="J197" s="7"/>
      <c r="K197" s="7"/>
      <c r="M197" s="7"/>
      <c r="N197" s="7"/>
      <c r="O197" s="7"/>
      <c r="P197" s="7"/>
      <c r="Q197" s="7"/>
      <c r="S197" s="45"/>
      <c r="T197" s="45"/>
      <c r="U197" s="45"/>
      <c r="V197" s="47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</row>
    <row r="198" spans="1:69" s="29" customFormat="1" ht="12.75">
      <c r="A198" s="12"/>
      <c r="B198" s="12"/>
      <c r="C198" s="12"/>
      <c r="D198" s="12"/>
      <c r="E198" s="12"/>
      <c r="F198" s="27"/>
      <c r="S198" s="45"/>
      <c r="T198" s="45"/>
      <c r="U198" s="45"/>
      <c r="V198" s="47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</row>
    <row r="199" spans="6:69" s="7" customFormat="1" ht="13.5" customHeight="1">
      <c r="F199" s="27" t="s">
        <v>171</v>
      </c>
      <c r="R199" s="12"/>
      <c r="S199" s="11"/>
      <c r="T199" s="11"/>
      <c r="U199" s="11"/>
      <c r="V199" s="47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</row>
    <row r="200" spans="6:69" s="7" customFormat="1" ht="13.5" customHeight="1">
      <c r="F200" s="26"/>
      <c r="S200" s="11"/>
      <c r="T200" s="11"/>
      <c r="U200" s="11"/>
      <c r="V200" s="47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</row>
    <row r="201" spans="6:69" s="7" customFormat="1" ht="13.5" customHeight="1">
      <c r="F201" s="27" t="s">
        <v>268</v>
      </c>
      <c r="S201" s="11"/>
      <c r="T201" s="11"/>
      <c r="U201" s="11"/>
      <c r="V201" s="47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</row>
    <row r="202" spans="2:69" s="12" customFormat="1" ht="13.5" customHeight="1">
      <c r="B202" s="7"/>
      <c r="C202" s="7"/>
      <c r="D202" s="7"/>
      <c r="E202" s="7"/>
      <c r="F202" s="2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45"/>
      <c r="T202" s="45"/>
      <c r="U202" s="45"/>
      <c r="V202" s="48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</row>
    <row r="203" spans="6:69" s="7" customFormat="1" ht="13.5" customHeight="1">
      <c r="F203" s="27" t="s">
        <v>172</v>
      </c>
      <c r="R203" s="12"/>
      <c r="S203" s="11"/>
      <c r="T203" s="11"/>
      <c r="U203" s="11"/>
      <c r="V203" s="47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</row>
    <row r="204" spans="6:69" s="7" customFormat="1" ht="13.5" customHeight="1">
      <c r="F204" s="27" t="s">
        <v>173</v>
      </c>
      <c r="S204" s="11"/>
      <c r="T204" s="11"/>
      <c r="U204" s="11"/>
      <c r="V204" s="47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</row>
    <row r="205" spans="6:69" s="7" customFormat="1" ht="13.5" customHeight="1">
      <c r="F205" s="31" t="s">
        <v>174</v>
      </c>
      <c r="S205" s="11"/>
      <c r="T205" s="11"/>
      <c r="U205" s="11"/>
      <c r="V205" s="47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</row>
    <row r="206" spans="1:69" s="2" customFormat="1" ht="13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11"/>
      <c r="T206" s="11"/>
      <c r="U206" s="11"/>
      <c r="V206" s="47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</row>
    <row r="207" spans="2:69" ht="13.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45"/>
      <c r="T207" s="45"/>
      <c r="U207" s="45"/>
      <c r="V207" s="51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</row>
    <row r="208" spans="17:69" ht="13.5" customHeight="1">
      <c r="Q208" s="7"/>
      <c r="S208" s="45"/>
      <c r="T208" s="45"/>
      <c r="U208" s="45"/>
      <c r="V208" s="48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</row>
    <row r="209" spans="17:69" ht="13.5" customHeight="1">
      <c r="Q209" s="7"/>
      <c r="R209" s="7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</row>
    <row r="210" spans="17:69" ht="13.5" customHeight="1">
      <c r="Q210" s="7"/>
      <c r="R210" s="7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</row>
    <row r="211" spans="6:69" ht="13.5" customHeight="1"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</row>
    <row r="212" spans="19:69" ht="12.75"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</row>
    <row r="213" spans="19:69" s="7" customFormat="1" ht="13.5" customHeight="1"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</row>
    <row r="214" spans="18:69" s="7" customFormat="1" ht="13.5" customHeight="1">
      <c r="R214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</row>
    <row r="215" spans="6:69" ht="13.5" customHeight="1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</row>
    <row r="216" spans="6:69" ht="13.5" customHeight="1"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</row>
    <row r="217" spans="1:19" s="2" customFormat="1" ht="13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6:18" ht="13.5" customHeight="1"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6:18" ht="13.5" customHeight="1"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6:17" ht="13.5" customHeight="1"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6:17" ht="13.5" customHeight="1"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ht="13.5" customHeight="1">
      <c r="Q222" s="7"/>
    </row>
    <row r="223" spans="6:17" ht="13.5" customHeight="1"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6:17" ht="13.5" customHeight="1"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6" s="7" customFormat="1" ht="13.5" customHeight="1"/>
    <row r="227" spans="1:19" s="2" customFormat="1" ht="13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8" ht="13.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42" ht="13.5" customHeight="1">
      <c r="Q242" s="7"/>
    </row>
    <row r="243" ht="13.5" customHeight="1">
      <c r="Q243" s="7"/>
    </row>
    <row r="244" ht="13.5" customHeight="1">
      <c r="Q244" s="7"/>
    </row>
    <row r="245" ht="13.5" customHeight="1">
      <c r="Q245" s="7"/>
    </row>
    <row r="246" ht="13.5" customHeight="1">
      <c r="R246" s="7"/>
    </row>
    <row r="253" ht="13.5" customHeight="1">
      <c r="Q253" s="7"/>
    </row>
    <row r="254" ht="13.5" customHeight="1">
      <c r="Q254" s="7"/>
    </row>
    <row r="255" ht="13.5" customHeight="1">
      <c r="Q255" s="7"/>
    </row>
    <row r="256" ht="13.5" customHeight="1">
      <c r="Q256" s="7"/>
    </row>
    <row r="257" ht="13.5" customHeight="1">
      <c r="Q257" s="7"/>
    </row>
    <row r="258" ht="13.5" customHeight="1">
      <c r="Q258" s="7"/>
    </row>
    <row r="259" ht="15" customHeight="1">
      <c r="Q259" s="7"/>
    </row>
    <row r="260" ht="15" customHeight="1">
      <c r="Q260" s="7"/>
    </row>
    <row r="261" ht="15" customHeight="1">
      <c r="Q261" s="7"/>
    </row>
    <row r="262" ht="15" customHeight="1">
      <c r="Q262" s="7"/>
    </row>
    <row r="263" ht="15" customHeight="1">
      <c r="Q263" s="7"/>
    </row>
    <row r="264" ht="15" customHeight="1">
      <c r="Q264" s="7"/>
    </row>
    <row r="265" ht="15" customHeight="1">
      <c r="Q265" s="7"/>
    </row>
    <row r="266" ht="15" customHeight="1">
      <c r="Q266" s="7"/>
    </row>
    <row r="267" ht="15" customHeight="1">
      <c r="Q267" s="7"/>
    </row>
    <row r="268" ht="15" customHeight="1">
      <c r="Q268" s="7"/>
    </row>
    <row r="269" ht="15" customHeight="1">
      <c r="Q269" s="7"/>
    </row>
    <row r="270" ht="15" customHeight="1">
      <c r="Q270" s="7"/>
    </row>
    <row r="271" ht="15" customHeight="1">
      <c r="Q271" s="7"/>
    </row>
    <row r="272" ht="15" customHeight="1">
      <c r="Q272" s="7"/>
    </row>
    <row r="273" ht="15" customHeight="1">
      <c r="Q273" s="7"/>
    </row>
    <row r="274" ht="15" customHeight="1">
      <c r="Q274" s="7"/>
    </row>
    <row r="275" ht="15" customHeight="1">
      <c r="Q275" s="7"/>
    </row>
    <row r="276" ht="15" customHeight="1">
      <c r="Q276" s="7"/>
    </row>
    <row r="277" ht="15" customHeight="1">
      <c r="Q277" s="7"/>
    </row>
    <row r="278" ht="15" customHeight="1">
      <c r="Q278" s="7"/>
    </row>
    <row r="279" ht="15" customHeight="1">
      <c r="Q279" s="7"/>
    </row>
    <row r="280" ht="15" customHeight="1">
      <c r="Q280" s="7"/>
    </row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</sheetData>
  <hyperlinks>
    <hyperlink ref="F205" r:id="rId1" display="mailto:matura@seznam.cz"/>
  </hyperlinks>
  <printOptions/>
  <pageMargins left="0.4330708661417323" right="0.4330708661417323" top="0.46" bottom="0.73" header="0.31496062992125984" footer="0.31496062992125984"/>
  <pageSetup horizontalDpi="300" verticalDpi="300" orientation="portrait" paperSize="9" r:id="rId5"/>
  <headerFooter alignWithMargins="0">
    <oddFooter>&amp;C&amp;A   - &amp;P -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RADKA</cp:lastModifiedBy>
  <cp:lastPrinted>2006-03-25T14:13:45Z</cp:lastPrinted>
  <dcterms:created xsi:type="dcterms:W3CDTF">2002-01-18T11:46:41Z</dcterms:created>
  <dcterms:modified xsi:type="dcterms:W3CDTF">2006-10-11T20:45:29Z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