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Pi liga 2013 - 1. kolo" sheetId="1" r:id="rId1"/>
    <sheet name="List2" sheetId="2" r:id="rId2"/>
    <sheet name="List3" sheetId="3" r:id="rId3"/>
  </sheets>
  <definedNames>
    <definedName name="_xlnm.Print_Area" localSheetId="0">'Pi liga 2013 - 1. kolo'!$A$1:$S$146</definedName>
  </definedNames>
  <calcPr fullCalcOnLoad="1"/>
</workbook>
</file>

<file path=xl/sharedStrings.xml><?xml version="1.0" encoding="utf-8"?>
<sst xmlns="http://schemas.openxmlformats.org/spreadsheetml/2006/main" count="412" uniqueCount="227">
  <si>
    <t xml:space="preserve"> </t>
  </si>
  <si>
    <t>Ředitel</t>
  </si>
  <si>
    <t>Místo</t>
  </si>
  <si>
    <t>Datum</t>
  </si>
  <si>
    <t>Číslo soutěže</t>
  </si>
  <si>
    <t>Počasí</t>
  </si>
  <si>
    <t>V ý s l e d k y :</t>
  </si>
  <si>
    <t>Praha 4</t>
  </si>
  <si>
    <t>1.</t>
  </si>
  <si>
    <t>2.</t>
  </si>
  <si>
    <t>6.</t>
  </si>
  <si>
    <t>3.</t>
  </si>
  <si>
    <t>4.</t>
  </si>
  <si>
    <t>5.</t>
  </si>
  <si>
    <t>7.</t>
  </si>
  <si>
    <t>8.</t>
  </si>
  <si>
    <t>kategorie A3</t>
  </si>
  <si>
    <t>Varnsdorf</t>
  </si>
  <si>
    <t>Dvořák Pavel</t>
  </si>
  <si>
    <t>74 - 4</t>
  </si>
  <si>
    <t>Bodování umístění PI - ligy - platí pro všechny kategorie</t>
  </si>
  <si>
    <t>Bílina</t>
  </si>
  <si>
    <t>494 - 8</t>
  </si>
  <si>
    <t>mž</t>
  </si>
  <si>
    <t>Pondělíček Jaroslav</t>
  </si>
  <si>
    <t>Sponzoři</t>
  </si>
  <si>
    <t>přepočet</t>
  </si>
  <si>
    <t>kategorie H - mladší a starší žáci</t>
  </si>
  <si>
    <t>kategorie H - junioři+senioři</t>
  </si>
  <si>
    <t>kategorie B2 - historické</t>
  </si>
  <si>
    <t>Panenský Týnec</t>
  </si>
  <si>
    <t>Hlavní rozhodčí</t>
  </si>
  <si>
    <t>sledujte internet</t>
  </si>
  <si>
    <t>http://www.tmrmodel.cz/lmk_p4.htm</t>
  </si>
  <si>
    <t>11.</t>
  </si>
  <si>
    <t>Kladno</t>
  </si>
  <si>
    <t>kategorie F1A-N</t>
  </si>
  <si>
    <t>kategorie P30</t>
  </si>
  <si>
    <t>Z pěti základních kol se započítávají tří lepší umístění,</t>
  </si>
  <si>
    <t>Šafler Milan</t>
  </si>
  <si>
    <t>Kopidlno</t>
  </si>
  <si>
    <t>318 - 1</t>
  </si>
  <si>
    <t>Terezín</t>
  </si>
  <si>
    <t xml:space="preserve">kategorie F1H </t>
  </si>
  <si>
    <t>body</t>
  </si>
  <si>
    <t>www.zanoniacup.estranky.cz</t>
  </si>
  <si>
    <t>Most</t>
  </si>
  <si>
    <t>226 - 7</t>
  </si>
  <si>
    <t>Jindřich Luboš Ing.</t>
  </si>
  <si>
    <t>226 - 14</t>
  </si>
  <si>
    <t>A. Tvarůžka</t>
  </si>
  <si>
    <t>9.</t>
  </si>
  <si>
    <t>Dudáček Zdeněk</t>
  </si>
  <si>
    <t>494 - 3</t>
  </si>
  <si>
    <t>kategorie F1J</t>
  </si>
  <si>
    <t>P5  Zličín</t>
  </si>
  <si>
    <t>kategorie A2 - historické</t>
  </si>
  <si>
    <t>kategorie C - historické</t>
  </si>
  <si>
    <t>Janda Pavel</t>
  </si>
  <si>
    <t>74 - 140</t>
  </si>
  <si>
    <t>Stomper</t>
  </si>
  <si>
    <t>Jeník Adam</t>
  </si>
  <si>
    <t>156 - 17</t>
  </si>
  <si>
    <r>
      <t xml:space="preserve">1. </t>
    </r>
    <r>
      <rPr>
        <b/>
        <sz val="10"/>
        <rFont val="Times New Roman CE"/>
        <family val="0"/>
      </rPr>
      <t xml:space="preserve">- </t>
    </r>
    <r>
      <rPr>
        <b/>
        <i/>
        <sz val="10"/>
        <rFont val="Times New Roman CE"/>
        <family val="0"/>
      </rPr>
      <t xml:space="preserve">30b </t>
    </r>
    <r>
      <rPr>
        <sz val="10"/>
        <rFont val="Times New Roman CE"/>
        <family val="0"/>
      </rPr>
      <t xml:space="preserve">* 2. - </t>
    </r>
    <r>
      <rPr>
        <i/>
        <sz val="10"/>
        <rFont val="Times New Roman CE"/>
        <family val="0"/>
      </rPr>
      <t xml:space="preserve"> </t>
    </r>
    <r>
      <rPr>
        <b/>
        <i/>
        <sz val="10"/>
        <rFont val="Times New Roman CE"/>
        <family val="0"/>
      </rPr>
      <t xml:space="preserve">25b </t>
    </r>
    <r>
      <rPr>
        <sz val="10"/>
        <rFont val="Times New Roman CE"/>
        <family val="0"/>
      </rPr>
      <t>* 3. -</t>
    </r>
    <r>
      <rPr>
        <b/>
        <i/>
        <sz val="10"/>
        <rFont val="Times New Roman CE"/>
        <family val="0"/>
      </rPr>
      <t xml:space="preserve"> 21b</t>
    </r>
    <r>
      <rPr>
        <sz val="10"/>
        <rFont val="Times New Roman CE"/>
        <family val="0"/>
      </rPr>
      <t xml:space="preserve"> * 4. - </t>
    </r>
    <r>
      <rPr>
        <b/>
        <i/>
        <sz val="10"/>
        <rFont val="Times New Roman CE"/>
        <family val="0"/>
      </rPr>
      <t>18b</t>
    </r>
    <r>
      <rPr>
        <i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 xml:space="preserve">* 5. - </t>
    </r>
    <r>
      <rPr>
        <b/>
        <i/>
        <sz val="10"/>
        <rFont val="Times New Roman CE"/>
        <family val="0"/>
      </rPr>
      <t xml:space="preserve">16b </t>
    </r>
    <r>
      <rPr>
        <sz val="10"/>
        <rFont val="Times New Roman CE"/>
        <family val="0"/>
      </rPr>
      <t>* 6. - 15b * 7. - 14b * 8. - 13b * 9 - 12b * 10. - 11b</t>
    </r>
  </si>
  <si>
    <r>
      <t xml:space="preserve">11. - </t>
    </r>
    <r>
      <rPr>
        <b/>
        <i/>
        <sz val="10"/>
        <rFont val="Times New Roman CE"/>
        <family val="0"/>
      </rPr>
      <t xml:space="preserve">10b </t>
    </r>
    <r>
      <rPr>
        <sz val="10"/>
        <rFont val="Times New Roman CE"/>
        <family val="0"/>
      </rPr>
      <t xml:space="preserve">* 12. - </t>
    </r>
    <r>
      <rPr>
        <b/>
        <i/>
        <sz val="10"/>
        <rFont val="Times New Roman CE"/>
        <family val="0"/>
      </rPr>
      <t xml:space="preserve">9b </t>
    </r>
    <r>
      <rPr>
        <sz val="10"/>
        <rFont val="Times New Roman CE"/>
        <family val="0"/>
      </rPr>
      <t>* 13. -</t>
    </r>
    <r>
      <rPr>
        <b/>
        <i/>
        <sz val="10"/>
        <rFont val="Times New Roman CE"/>
        <family val="0"/>
      </rPr>
      <t xml:space="preserve"> 8b</t>
    </r>
    <r>
      <rPr>
        <sz val="10"/>
        <rFont val="Times New Roman CE"/>
        <family val="0"/>
      </rPr>
      <t xml:space="preserve"> * 14. -</t>
    </r>
    <r>
      <rPr>
        <b/>
        <i/>
        <sz val="10"/>
        <rFont val="Times New Roman CE"/>
        <family val="0"/>
      </rPr>
      <t xml:space="preserve"> 7b</t>
    </r>
    <r>
      <rPr>
        <i/>
        <sz val="10"/>
        <rFont val="Times New Roman CE"/>
        <family val="0"/>
      </rPr>
      <t xml:space="preserve"> * 15. -</t>
    </r>
    <r>
      <rPr>
        <b/>
        <i/>
        <sz val="10"/>
        <rFont val="Times New Roman CE"/>
        <family val="0"/>
      </rPr>
      <t xml:space="preserve"> 6b</t>
    </r>
    <r>
      <rPr>
        <i/>
        <sz val="10"/>
        <rFont val="Times New Roman CE"/>
        <family val="0"/>
      </rPr>
      <t xml:space="preserve"> * 16. - 5b * 17. - 4b * 18. - 3b * 19. - 2b *  20. - 1b</t>
    </r>
  </si>
  <si>
    <t xml:space="preserve">Sinkule Vladimír </t>
  </si>
  <si>
    <t>Slaný</t>
  </si>
  <si>
    <t>528 - 7</t>
  </si>
  <si>
    <t>Klánovice</t>
  </si>
  <si>
    <t>rozlet</t>
  </si>
  <si>
    <t>Pergler Vladimír</t>
  </si>
  <si>
    <t>74 - 129</t>
  </si>
  <si>
    <t>215 - 9</t>
  </si>
  <si>
    <t>Vyhlášení se uskuteční v restauraci Panenský Týnec (Sokolovna) od 15 oo do 18 00 hod.</t>
  </si>
  <si>
    <t>14.</t>
  </si>
  <si>
    <t>Ráž Adam</t>
  </si>
  <si>
    <t>85 - 67</t>
  </si>
  <si>
    <t>Hanušová Ivana</t>
  </si>
  <si>
    <t>M.Hradiště</t>
  </si>
  <si>
    <t>335 - 1</t>
  </si>
  <si>
    <t>Jiránek Václav</t>
  </si>
  <si>
    <t>BVL</t>
  </si>
  <si>
    <t>Tichý František</t>
  </si>
  <si>
    <t>85 - 17</t>
  </si>
  <si>
    <t>Gerlický Zdeněk</t>
  </si>
  <si>
    <t>418 - 14</t>
  </si>
  <si>
    <t>Pátek Čeněk</t>
  </si>
  <si>
    <t>Jiráský Jaroslav Ing.</t>
  </si>
  <si>
    <t>156 - 14</t>
  </si>
  <si>
    <t>Adamec Petr</t>
  </si>
  <si>
    <t>19.</t>
  </si>
  <si>
    <t>OPTIGER potisk triček - O. Parpel, CENTROPEN a.s. Dačice</t>
  </si>
  <si>
    <t>Švarc Zdeněk st.</t>
  </si>
  <si>
    <t>Děčín</t>
  </si>
  <si>
    <t>295 - 20</t>
  </si>
  <si>
    <t>Švarc Zdeněk ml..</t>
  </si>
  <si>
    <t>Spálený Jan</t>
  </si>
  <si>
    <t>Pyšely</t>
  </si>
  <si>
    <t>384 - 1</t>
  </si>
  <si>
    <t>494 - 14</t>
  </si>
  <si>
    <t xml:space="preserve">Pořadatel  </t>
  </si>
  <si>
    <t>Braha Zdeněk</t>
  </si>
  <si>
    <t>85 - 36</t>
  </si>
  <si>
    <t>Hammer Jaroslav</t>
  </si>
  <si>
    <t>85 - 34</t>
  </si>
  <si>
    <t>Kubeš Josef</t>
  </si>
  <si>
    <t>418 - 3</t>
  </si>
  <si>
    <t xml:space="preserve">LMK  Praha 4 a Hobby centrum Praha 4        </t>
  </si>
  <si>
    <t>Časoměřiči</t>
  </si>
  <si>
    <t>Memoriál M.Vydry v kat.F1A a Z.Rychnovského v kat. F1G</t>
  </si>
  <si>
    <t>Švarcová Klára</t>
  </si>
  <si>
    <t>sž</t>
  </si>
  <si>
    <t>Dvořák Ondřej</t>
  </si>
  <si>
    <t>85 - 14</t>
  </si>
  <si>
    <t>kategorie CO 2</t>
  </si>
  <si>
    <t>Krucký Miroslav</t>
  </si>
  <si>
    <t>74 - 102</t>
  </si>
  <si>
    <t>Vlach Otakar Ing.</t>
  </si>
  <si>
    <t>74 - 82</t>
  </si>
  <si>
    <t>494 - 18</t>
  </si>
  <si>
    <t>K.Vary</t>
  </si>
  <si>
    <t>Dlouhý Václav</t>
  </si>
  <si>
    <t>291 - 54</t>
  </si>
  <si>
    <t>Švec Jiří</t>
  </si>
  <si>
    <t>291 - 59</t>
  </si>
  <si>
    <t>kategorie B1 - historické</t>
  </si>
  <si>
    <t>Jeník Adam ml.</t>
  </si>
  <si>
    <t xml:space="preserve">156 -18 </t>
  </si>
  <si>
    <t>HA - 2 - 36</t>
  </si>
  <si>
    <t>Hájek Tomáš</t>
  </si>
  <si>
    <t>528 - 17</t>
  </si>
  <si>
    <t>295 - 2</t>
  </si>
  <si>
    <t>295 - 3</t>
  </si>
  <si>
    <t>Mikoláš Ludvík</t>
  </si>
  <si>
    <t>528 - 3</t>
  </si>
  <si>
    <t>Klíma Bohumil</t>
  </si>
  <si>
    <t>Kolín</t>
  </si>
  <si>
    <t>467 - 91</t>
  </si>
  <si>
    <t>Rohlena Miroslav</t>
  </si>
  <si>
    <t>Znamenáček Martin</t>
  </si>
  <si>
    <t>494 - 13</t>
  </si>
  <si>
    <t>Železo Jakub</t>
  </si>
  <si>
    <t>Cloud Tramp</t>
  </si>
  <si>
    <t>PI * liga 2013 * 25. ročník *  1. kolo</t>
  </si>
  <si>
    <t>Janza Rudolf</t>
  </si>
  <si>
    <t>Úšava</t>
  </si>
  <si>
    <t>206 - 4</t>
  </si>
  <si>
    <t>Tauer Jaroslav</t>
  </si>
  <si>
    <t>Pňovany</t>
  </si>
  <si>
    <t>329 - 6</t>
  </si>
  <si>
    <t>Kučerka Gerhard</t>
  </si>
  <si>
    <t>206 - 1</t>
  </si>
  <si>
    <t>Krejčík Václav</t>
  </si>
  <si>
    <t>318 - 8</t>
  </si>
  <si>
    <t>Braha Zděnek</t>
  </si>
  <si>
    <t>Blecha Petr</t>
  </si>
  <si>
    <t>222 - 7</t>
  </si>
  <si>
    <t>Horký Roman ml.</t>
  </si>
  <si>
    <t>418 - 57</t>
  </si>
  <si>
    <t>jun</t>
  </si>
  <si>
    <t>Tauer Tomáš</t>
  </si>
  <si>
    <t>329 - 7</t>
  </si>
  <si>
    <t>528 - 6</t>
  </si>
  <si>
    <t>418 - 70</t>
  </si>
  <si>
    <t>Fišera Martin</t>
  </si>
  <si>
    <t>418 - 58</t>
  </si>
  <si>
    <t>Schieferdecker Jiří</t>
  </si>
  <si>
    <t>418 - 53</t>
  </si>
  <si>
    <t>222 - 27</t>
  </si>
  <si>
    <t>Nová Paka</t>
  </si>
  <si>
    <t>210 - 12</t>
  </si>
  <si>
    <t>Sez. Ústí</t>
  </si>
  <si>
    <t>Crha Ivan</t>
  </si>
  <si>
    <t>Lomnice</t>
  </si>
  <si>
    <t>331 - 1</t>
  </si>
  <si>
    <t>74 - 21</t>
  </si>
  <si>
    <t>Cholava Jan</t>
  </si>
  <si>
    <t>494 - 2</t>
  </si>
  <si>
    <t>Fišera Míla</t>
  </si>
  <si>
    <t>528 - 1</t>
  </si>
  <si>
    <t>Macillis Jakub</t>
  </si>
  <si>
    <t>222 - 46</t>
  </si>
  <si>
    <t>50 - 1</t>
  </si>
  <si>
    <t>Štrubínský Jindřich</t>
  </si>
  <si>
    <t>44 - 60</t>
  </si>
  <si>
    <t>Drnec Jaroslav Ing.</t>
  </si>
  <si>
    <t>251 - 8</t>
  </si>
  <si>
    <t>74 - 112</t>
  </si>
  <si>
    <t>Beránková Radka</t>
  </si>
  <si>
    <t>Pondělíček Marek</t>
  </si>
  <si>
    <t>Krucký Toník</t>
  </si>
  <si>
    <t>Klasová Marie MGr.</t>
  </si>
  <si>
    <t>jun.</t>
  </si>
  <si>
    <t>Malenická Kateřina</t>
  </si>
  <si>
    <t>Dražice</t>
  </si>
  <si>
    <t>445 - 14</t>
  </si>
  <si>
    <t>Čihák Jan</t>
  </si>
  <si>
    <t>222 - 36</t>
  </si>
  <si>
    <t>Janda Jaroslav</t>
  </si>
  <si>
    <t>291 - 9</t>
  </si>
  <si>
    <t>Horký Roman st.</t>
  </si>
  <si>
    <t>kategorie F1A * 13. ročník memoriálu M. Vydry</t>
  </si>
  <si>
    <t>Roller Jindřich</t>
  </si>
  <si>
    <t>418 - 13</t>
  </si>
  <si>
    <t>Top Banana</t>
  </si>
  <si>
    <t>Le 178,179,690</t>
  </si>
  <si>
    <t>10.</t>
  </si>
  <si>
    <t>12.</t>
  </si>
  <si>
    <t>13.</t>
  </si>
  <si>
    <t>15.</t>
  </si>
  <si>
    <t>16.</t>
  </si>
  <si>
    <t>17.</t>
  </si>
  <si>
    <t>18.</t>
  </si>
  <si>
    <t>kategorie F1G * 2. ročník memoriálu Z Rychnovského</t>
  </si>
  <si>
    <t>DDM Praha 4-Hobby centrum 4, Bartákova 1200/4</t>
  </si>
  <si>
    <t>O. Krucký</t>
  </si>
  <si>
    <t>J. Kalina, J. Krejza, J. Adamcová</t>
  </si>
  <si>
    <t>západní vítr 2-4,5 m/sec.</t>
  </si>
  <si>
    <t>Polojasno, teplota 1 až 7 °C</t>
  </si>
  <si>
    <t>Č.Pátek, Ing.L.Jindřich, F.Tichý, J. Spálený,Ing. M.Chudoba, A.Tvarůžka</t>
  </si>
  <si>
    <t>?????</t>
  </si>
  <si>
    <t>soutěž šestého kola je veřejná, po které následuje vyhlášení výsledků 25. ročníku PI - ligy.</t>
  </si>
  <si>
    <t>http://arnyun.rajce.idnes.cz/PL_2.3.2013</t>
  </si>
  <si>
    <t>Fotografie najdete na</t>
  </si>
  <si>
    <t>Matura Petr Ing.</t>
  </si>
  <si>
    <t>Chudoba Michal Ing.</t>
  </si>
  <si>
    <t>Křížek Pavel Ing.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</si>
</sst>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  <numFmt numFmtId="169" formatCode="0.000"/>
  </numFmts>
  <fonts count="54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i/>
      <sz val="36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Times New Roman"/>
      <family val="1"/>
    </font>
    <font>
      <sz val="11"/>
      <name val="Times New Roman CE"/>
      <family val="1"/>
    </font>
    <font>
      <sz val="10"/>
      <color indexed="12"/>
      <name val="Times New Roman"/>
      <family val="1"/>
    </font>
    <font>
      <sz val="14"/>
      <name val="Times New Roman CE"/>
      <family val="0"/>
    </font>
    <font>
      <sz val="14"/>
      <color indexed="12"/>
      <name val="Times New Roman CE"/>
      <family val="0"/>
    </font>
    <font>
      <sz val="10"/>
      <color indexed="12"/>
      <name val="Times New Roman CE"/>
      <family val="1"/>
    </font>
    <font>
      <b/>
      <i/>
      <sz val="28"/>
      <color indexed="12"/>
      <name val="Times New Roman CE"/>
      <family val="1"/>
    </font>
    <font>
      <b/>
      <sz val="10"/>
      <color indexed="12"/>
      <name val="Times New Roman CE"/>
      <family val="1"/>
    </font>
    <font>
      <sz val="10"/>
      <color indexed="10"/>
      <name val="Times New Roman CE"/>
      <family val="1"/>
    </font>
    <font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12"/>
      <name val="Arial"/>
      <family val="2"/>
    </font>
    <font>
      <b/>
      <i/>
      <sz val="10"/>
      <color indexed="12"/>
      <name val="Times New Roman CE"/>
      <family val="0"/>
    </font>
    <font>
      <sz val="16"/>
      <name val="Arial"/>
      <family val="2"/>
    </font>
    <font>
      <sz val="10"/>
      <color indexed="14"/>
      <name val="Times New Roman CE"/>
      <family val="0"/>
    </font>
    <font>
      <b/>
      <i/>
      <sz val="24"/>
      <name val="Times New Roman CE"/>
      <family val="1"/>
    </font>
    <font>
      <sz val="24"/>
      <name val="Times New Roman CE"/>
      <family val="1"/>
    </font>
    <font>
      <sz val="24"/>
      <color indexed="12"/>
      <name val="Times New Roman CE"/>
      <family val="1"/>
    </font>
    <font>
      <b/>
      <sz val="24"/>
      <name val="Times New Roman CE"/>
      <family val="1"/>
    </font>
    <font>
      <b/>
      <sz val="14"/>
      <name val="Times New Roman CE"/>
      <family val="0"/>
    </font>
    <font>
      <b/>
      <sz val="14"/>
      <name val="Arial"/>
      <family val="2"/>
    </font>
    <font>
      <b/>
      <i/>
      <sz val="24"/>
      <color indexed="12"/>
      <name val="Times New Roman CE"/>
      <family val="1"/>
    </font>
    <font>
      <sz val="12"/>
      <name val="Arial"/>
      <family val="2"/>
    </font>
    <font>
      <sz val="11"/>
      <color indexed="10"/>
      <name val="Times New Roman CE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i/>
      <sz val="20"/>
      <name val="Times New Roman CE"/>
      <family val="1"/>
    </font>
    <font>
      <sz val="8"/>
      <color indexed="12"/>
      <name val="Times New Roman CE"/>
      <family val="0"/>
    </font>
    <font>
      <b/>
      <i/>
      <sz val="16"/>
      <name val="Times New Roman CE"/>
      <family val="1"/>
    </font>
    <font>
      <b/>
      <i/>
      <sz val="16"/>
      <color indexed="12"/>
      <name val="Times New Roman CE"/>
      <family val="1"/>
    </font>
    <font>
      <b/>
      <sz val="10"/>
      <color indexed="10"/>
      <name val="Times New Roman CE"/>
      <family val="1"/>
    </font>
    <font>
      <b/>
      <i/>
      <sz val="16"/>
      <color indexed="10"/>
      <name val="Times New Roman CE"/>
      <family val="1"/>
    </font>
    <font>
      <sz val="8"/>
      <color indexed="10"/>
      <name val="Times New Roman CE"/>
      <family val="0"/>
    </font>
    <font>
      <sz val="14"/>
      <color indexed="10"/>
      <name val="Times New Roman CE"/>
      <family val="0"/>
    </font>
    <font>
      <sz val="14"/>
      <color indexed="10"/>
      <name val="Arial"/>
      <family val="2"/>
    </font>
    <font>
      <b/>
      <i/>
      <sz val="28"/>
      <color indexed="10"/>
      <name val="Times New Roman CE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8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48"/>
      <name val="Times New Roman CE"/>
      <family val="1"/>
    </font>
    <font>
      <u val="single"/>
      <sz val="14"/>
      <color indexed="12"/>
      <name val="Times New Roman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20" applyFont="1">
      <alignment/>
      <protection/>
    </xf>
    <xf numFmtId="0" fontId="10" fillId="0" borderId="0" xfId="0" applyFont="1" applyAlignment="1">
      <alignment horizontal="left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17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left"/>
    </xf>
    <xf numFmtId="0" fontId="10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 horizontal="center"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167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1" fillId="0" borderId="0" xfId="0" applyFont="1" applyAlignment="1">
      <alignment/>
    </xf>
    <xf numFmtId="0" fontId="32" fillId="0" borderId="0" xfId="0" applyFont="1" applyAlignment="1">
      <alignment horizontal="center"/>
    </xf>
    <xf numFmtId="0" fontId="11" fillId="0" borderId="0" xfId="0" applyFont="1" applyFill="1" applyAlignment="1">
      <alignment horizontal="left"/>
    </xf>
    <xf numFmtId="0" fontId="33" fillId="0" borderId="0" xfId="0" applyFont="1" applyAlignment="1">
      <alignment horizontal="lef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6" fillId="0" borderId="0" xfId="0" applyFont="1" applyAlignment="1">
      <alignment horizontal="center"/>
    </xf>
    <xf numFmtId="167" fontId="15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18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1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6" fillId="0" borderId="0" xfId="20" applyFont="1">
      <alignment/>
      <protection/>
    </xf>
    <xf numFmtId="0" fontId="47" fillId="0" borderId="0" xfId="0" applyFont="1" applyAlignment="1">
      <alignment/>
    </xf>
    <xf numFmtId="0" fontId="18" fillId="0" borderId="0" xfId="0" applyFont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1" fontId="40" fillId="0" borderId="0" xfId="0" applyNumberFormat="1" applyFont="1" applyAlignment="1">
      <alignment/>
    </xf>
    <xf numFmtId="1" fontId="49" fillId="0" borderId="0" xfId="0" applyNumberFormat="1" applyFont="1" applyAlignment="1">
      <alignment/>
    </xf>
    <xf numFmtId="167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4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0" fillId="0" borderId="0" xfId="20" applyFont="1">
      <alignment/>
      <protection/>
    </xf>
    <xf numFmtId="0" fontId="52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2" fillId="0" borderId="0" xfId="20" applyFont="1" applyAlignment="1">
      <alignment horizontal="left"/>
      <protection/>
    </xf>
    <xf numFmtId="0" fontId="53" fillId="0" borderId="0" xfId="17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285750</xdr:colOff>
      <xdr:row>130</xdr:row>
      <xdr:rowOff>76200</xdr:rowOff>
    </xdr:from>
    <xdr:to>
      <xdr:col>17</xdr:col>
      <xdr:colOff>295275</xdr:colOff>
      <xdr:row>133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3336250"/>
          <a:ext cx="990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0</xdr:row>
      <xdr:rowOff>66675</xdr:rowOff>
    </xdr:from>
    <xdr:to>
      <xdr:col>1</xdr:col>
      <xdr:colOff>857250</xdr:colOff>
      <xdr:row>2</xdr:row>
      <xdr:rowOff>342900</xdr:rowOff>
    </xdr:to>
    <xdr:pic>
      <xdr:nvPicPr>
        <xdr:cNvPr id="2" name="Picture 7"/>
        <xdr:cNvPicPr preferRelativeResize="1">
          <a:picLocks noChangeAspect="0"/>
        </xdr:cNvPicPr>
      </xdr:nvPicPr>
      <xdr:blipFill>
        <a:blip r:embed="rId2"/>
        <a:srcRect t="13240"/>
        <a:stretch>
          <a:fillRect/>
        </a:stretch>
      </xdr:blipFill>
      <xdr:spPr>
        <a:xfrm>
          <a:off x="419100" y="66675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0</xdr:row>
      <xdr:rowOff>9525</xdr:rowOff>
    </xdr:from>
    <xdr:to>
      <xdr:col>3</xdr:col>
      <xdr:colOff>723900</xdr:colOff>
      <xdr:row>2</xdr:row>
      <xdr:rowOff>85725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9525"/>
          <a:ext cx="1209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noniacup.estranky.cz/" TargetMode="External" /><Relationship Id="rId2" Type="http://schemas.openxmlformats.org/officeDocument/2006/relationships/hyperlink" Target="http://arnyun.rajce.idnes.cz/PL_2.3.2013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4"/>
  <sheetViews>
    <sheetView tabSelected="1" workbookViewId="0" topLeftCell="A94">
      <selection activeCell="B130" sqref="B130"/>
    </sheetView>
  </sheetViews>
  <sheetFormatPr defaultColWidth="9.00390625" defaultRowHeight="12.75"/>
  <cols>
    <col min="1" max="1" width="3.125" style="0" customWidth="1"/>
    <col min="2" max="2" width="17.375" style="0" customWidth="1"/>
    <col min="3" max="3" width="3.00390625" style="20" customWidth="1"/>
    <col min="4" max="4" width="10.875" style="0" customWidth="1"/>
    <col min="5" max="5" width="8.125" style="0" customWidth="1"/>
    <col min="6" max="15" width="3.875" style="0" customWidth="1"/>
    <col min="16" max="16" width="5.00390625" style="45" customWidth="1"/>
    <col min="17" max="17" width="4.00390625" style="87" customWidth="1"/>
    <col min="18" max="18" width="6.375" style="80" customWidth="1"/>
    <col min="19" max="19" width="4.50390625" style="69" customWidth="1"/>
    <col min="20" max="20" width="3.50390625" style="20" customWidth="1"/>
    <col min="21" max="21" width="15.125" style="20" customWidth="1"/>
    <col min="22" max="22" width="5.375" style="20" customWidth="1"/>
    <col min="23" max="23" width="9.375" style="20" customWidth="1"/>
  </cols>
  <sheetData>
    <row r="1" spans="6:17" ht="18" customHeight="1">
      <c r="F1" s="97"/>
      <c r="J1" s="14"/>
      <c r="P1"/>
      <c r="Q1" s="98"/>
    </row>
    <row r="2" ht="17.25" customHeight="1">
      <c r="E2" s="99" t="s">
        <v>214</v>
      </c>
    </row>
    <row r="3" spans="1:23" s="1" customFormat="1" ht="32.25" customHeight="1">
      <c r="A3" s="4"/>
      <c r="C3" s="21"/>
      <c r="G3" s="3"/>
      <c r="I3" s="62" t="s">
        <v>143</v>
      </c>
      <c r="Q3" s="88"/>
      <c r="R3" s="80"/>
      <c r="S3" s="73"/>
      <c r="T3" s="21"/>
      <c r="U3" s="21"/>
      <c r="V3" s="21"/>
      <c r="W3" s="21"/>
    </row>
    <row r="4" spans="3:23" s="65" customFormat="1" ht="21.75" customHeight="1">
      <c r="C4" s="66"/>
      <c r="G4" s="67"/>
      <c r="H4" s="68" t="s">
        <v>109</v>
      </c>
      <c r="Q4" s="88"/>
      <c r="R4" s="79"/>
      <c r="S4" s="74"/>
      <c r="T4" s="66"/>
      <c r="U4" s="66"/>
      <c r="V4" s="66"/>
      <c r="W4" s="66"/>
    </row>
    <row r="5" spans="1:35" s="58" customFormat="1" ht="15.75" customHeight="1">
      <c r="A5" s="57"/>
      <c r="B5" s="60" t="s">
        <v>100</v>
      </c>
      <c r="C5" s="93"/>
      <c r="D5" s="60" t="s">
        <v>107</v>
      </c>
      <c r="E5" s="60"/>
      <c r="F5" s="60"/>
      <c r="G5" s="60"/>
      <c r="H5" s="61"/>
      <c r="I5" s="61"/>
      <c r="J5" s="61"/>
      <c r="K5" s="61"/>
      <c r="L5" s="61"/>
      <c r="M5" s="61"/>
      <c r="Q5" s="89"/>
      <c r="R5" s="81"/>
      <c r="S5" s="75"/>
      <c r="T5" s="59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63"/>
      <c r="AI5" s="64"/>
    </row>
    <row r="6" spans="2:35" s="5" customFormat="1" ht="15" customHeight="1">
      <c r="B6" s="5" t="s">
        <v>1</v>
      </c>
      <c r="C6" s="19"/>
      <c r="D6" s="5" t="s">
        <v>215</v>
      </c>
      <c r="P6" s="6"/>
      <c r="Q6" s="90"/>
      <c r="R6" s="80"/>
      <c r="S6" s="27"/>
      <c r="U6" s="20"/>
      <c r="V6" s="20"/>
      <c r="W6" s="20"/>
      <c r="X6" s="20"/>
      <c r="Y6" s="27"/>
      <c r="Z6" s="20"/>
      <c r="AA6" s="20"/>
      <c r="AB6" s="20"/>
      <c r="AC6" s="20"/>
      <c r="AD6" s="20"/>
      <c r="AE6" s="20"/>
      <c r="AF6" s="20"/>
      <c r="AG6" s="20"/>
      <c r="AH6" s="63"/>
      <c r="AI6" s="64"/>
    </row>
    <row r="7" spans="2:35" s="5" customFormat="1" ht="15" customHeight="1">
      <c r="B7" s="5" t="s">
        <v>31</v>
      </c>
      <c r="C7" s="19"/>
      <c r="D7" s="5" t="s">
        <v>50</v>
      </c>
      <c r="P7" s="6"/>
      <c r="Q7" s="90"/>
      <c r="R7" s="80"/>
      <c r="S7" s="27"/>
      <c r="U7" s="20"/>
      <c r="V7" s="20"/>
      <c r="W7" s="20"/>
      <c r="X7" s="95"/>
      <c r="Y7" s="20"/>
      <c r="Z7" s="20"/>
      <c r="AA7" s="20"/>
      <c r="AB7" s="20"/>
      <c r="AC7" s="20"/>
      <c r="AD7" s="20"/>
      <c r="AE7" s="20"/>
      <c r="AF7" s="20"/>
      <c r="AG7" s="20"/>
      <c r="AH7" s="63"/>
      <c r="AI7" s="64"/>
    </row>
    <row r="8" spans="2:35" s="5" customFormat="1" ht="15" customHeight="1">
      <c r="B8" s="5" t="s">
        <v>108</v>
      </c>
      <c r="C8" s="19"/>
      <c r="D8" s="5" t="s">
        <v>216</v>
      </c>
      <c r="M8"/>
      <c r="P8" s="6"/>
      <c r="Q8" s="90"/>
      <c r="R8" s="80"/>
      <c r="S8" s="27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63"/>
      <c r="AI8" s="64"/>
    </row>
    <row r="9" spans="2:19" s="5" customFormat="1" ht="15" customHeight="1">
      <c r="B9" s="5" t="s">
        <v>2</v>
      </c>
      <c r="C9" s="19"/>
      <c r="D9" s="5" t="s">
        <v>30</v>
      </c>
      <c r="P9" s="6"/>
      <c r="Q9" s="90"/>
      <c r="R9" s="80"/>
      <c r="S9" s="27"/>
    </row>
    <row r="10" spans="2:21" s="5" customFormat="1" ht="15" customHeight="1">
      <c r="B10" s="5" t="s">
        <v>4</v>
      </c>
      <c r="C10" s="19"/>
      <c r="D10" s="26" t="s">
        <v>205</v>
      </c>
      <c r="H10" s="55"/>
      <c r="K10" s="55"/>
      <c r="P10" s="6"/>
      <c r="Q10" s="90"/>
      <c r="R10" s="80"/>
      <c r="S10" s="27"/>
      <c r="U10" s="56"/>
    </row>
    <row r="11" spans="2:21" s="5" customFormat="1" ht="15" customHeight="1">
      <c r="B11" s="5" t="s">
        <v>3</v>
      </c>
      <c r="C11" s="19"/>
      <c r="D11" s="13">
        <v>41335</v>
      </c>
      <c r="P11" s="6"/>
      <c r="Q11" s="90"/>
      <c r="R11" s="80"/>
      <c r="S11" s="27"/>
      <c r="U11" s="13"/>
    </row>
    <row r="12" spans="2:24" s="5" customFormat="1" ht="15" customHeight="1">
      <c r="B12" s="5" t="s">
        <v>5</v>
      </c>
      <c r="C12" s="19"/>
      <c r="D12" s="5" t="s">
        <v>218</v>
      </c>
      <c r="P12" s="6"/>
      <c r="Q12" s="90"/>
      <c r="R12" s="80"/>
      <c r="S12" s="76"/>
      <c r="T12" s="24"/>
      <c r="V12" s="14"/>
      <c r="W12" s="14"/>
      <c r="X12" s="14"/>
    </row>
    <row r="13" ht="12.75">
      <c r="D13" s="5" t="s">
        <v>217</v>
      </c>
    </row>
    <row r="14" spans="1:29" ht="15.75" customHeight="1">
      <c r="A14" s="7"/>
      <c r="B14" s="34" t="s">
        <v>25</v>
      </c>
      <c r="D14" s="25" t="s">
        <v>219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8"/>
      <c r="U14" s="25"/>
      <c r="X14" s="20"/>
      <c r="Y14" s="20"/>
      <c r="Z14" s="20"/>
      <c r="AA14" s="20"/>
      <c r="AB14" s="20"/>
      <c r="AC14" s="14"/>
    </row>
    <row r="15" spans="2:29" ht="14.25">
      <c r="B15" s="20"/>
      <c r="D15" s="19" t="s">
        <v>91</v>
      </c>
      <c r="E15" s="36"/>
      <c r="F15" s="19"/>
      <c r="G15" s="19"/>
      <c r="H15" s="19"/>
      <c r="I15" s="19"/>
      <c r="J15" s="19"/>
      <c r="K15" s="19"/>
      <c r="L15" s="19"/>
      <c r="M15" s="19"/>
      <c r="N15" s="20"/>
      <c r="O15" s="20"/>
      <c r="P15" s="28"/>
      <c r="S15" s="77"/>
      <c r="V15" s="15"/>
      <c r="W15" s="5"/>
      <c r="X15" s="5"/>
      <c r="Y15" s="14"/>
      <c r="Z15" s="14"/>
      <c r="AA15" s="14"/>
      <c r="AB15" s="14"/>
      <c r="AC15" s="14"/>
    </row>
    <row r="16" spans="1:22" s="41" customFormat="1" ht="28.5" customHeight="1">
      <c r="A16" s="40" t="s">
        <v>0</v>
      </c>
      <c r="E16" s="40" t="s">
        <v>6</v>
      </c>
      <c r="F16" s="50"/>
      <c r="P16" s="46"/>
      <c r="Q16" s="90"/>
      <c r="R16" s="79"/>
      <c r="S16" s="77"/>
      <c r="V16" s="42"/>
    </row>
    <row r="17" spans="2:22" s="5" customFormat="1" ht="13.5" customHeight="1">
      <c r="B17" s="6" t="s">
        <v>16</v>
      </c>
      <c r="C17" s="23"/>
      <c r="P17" s="6"/>
      <c r="Q17" s="87" t="s">
        <v>69</v>
      </c>
      <c r="R17" s="80"/>
      <c r="S17" s="70" t="s">
        <v>44</v>
      </c>
      <c r="U17" s="12"/>
      <c r="V17" s="19"/>
    </row>
    <row r="18" spans="1:22" s="5" customFormat="1" ht="13.5" customHeight="1">
      <c r="A18" s="5" t="s">
        <v>8</v>
      </c>
      <c r="B18" s="69" t="s">
        <v>157</v>
      </c>
      <c r="C18" s="69" t="s">
        <v>159</v>
      </c>
      <c r="D18" s="5" t="s">
        <v>42</v>
      </c>
      <c r="E18" s="5" t="s">
        <v>158</v>
      </c>
      <c r="F18" s="5">
        <v>60</v>
      </c>
      <c r="H18" s="5">
        <v>60</v>
      </c>
      <c r="J18" s="5">
        <v>60</v>
      </c>
      <c r="L18" s="5">
        <v>60</v>
      </c>
      <c r="N18" s="5">
        <v>60</v>
      </c>
      <c r="P18" s="6">
        <f aca="true" t="shared" si="0" ref="P18:P36">SUM(F18:O18)</f>
        <v>300</v>
      </c>
      <c r="Q18" s="90">
        <v>91</v>
      </c>
      <c r="R18" s="79"/>
      <c r="S18" s="69">
        <v>30</v>
      </c>
      <c r="U18" s="12"/>
      <c r="V18" s="19"/>
    </row>
    <row r="19" spans="1:22" s="5" customFormat="1" ht="13.5" customHeight="1">
      <c r="A19" s="5" t="s">
        <v>9</v>
      </c>
      <c r="B19" s="14" t="s">
        <v>144</v>
      </c>
      <c r="C19" s="19"/>
      <c r="D19" s="5" t="s">
        <v>145</v>
      </c>
      <c r="E19" s="5" t="s">
        <v>146</v>
      </c>
      <c r="F19" s="5">
        <v>60</v>
      </c>
      <c r="H19" s="5">
        <v>60</v>
      </c>
      <c r="J19" s="5">
        <v>60</v>
      </c>
      <c r="L19" s="5">
        <v>60</v>
      </c>
      <c r="N19" s="5">
        <v>60</v>
      </c>
      <c r="P19" s="6">
        <f t="shared" si="0"/>
        <v>300</v>
      </c>
      <c r="Q19" s="90">
        <v>90</v>
      </c>
      <c r="R19" s="79"/>
      <c r="S19" s="69">
        <v>25</v>
      </c>
      <c r="U19" s="12"/>
      <c r="V19" s="19"/>
    </row>
    <row r="20" spans="1:23" s="5" customFormat="1" ht="13.5" customHeight="1">
      <c r="A20" s="5" t="s">
        <v>11</v>
      </c>
      <c r="B20" s="14" t="s">
        <v>77</v>
      </c>
      <c r="C20" s="20"/>
      <c r="D20" s="5" t="s">
        <v>78</v>
      </c>
      <c r="E20" s="15" t="s">
        <v>79</v>
      </c>
      <c r="F20" s="5">
        <v>60</v>
      </c>
      <c r="H20" s="5">
        <v>60</v>
      </c>
      <c r="J20" s="5">
        <v>60</v>
      </c>
      <c r="L20" s="5">
        <v>60</v>
      </c>
      <c r="N20" s="5">
        <v>60</v>
      </c>
      <c r="P20" s="6">
        <f t="shared" si="0"/>
        <v>300</v>
      </c>
      <c r="Q20" s="90">
        <v>89</v>
      </c>
      <c r="R20" s="70">
        <v>90</v>
      </c>
      <c r="S20" s="69">
        <v>21</v>
      </c>
      <c r="U20" s="35"/>
      <c r="V20" s="26"/>
      <c r="W20" s="28"/>
    </row>
    <row r="21" spans="1:23" s="5" customFormat="1" ht="13.5" customHeight="1">
      <c r="A21" s="5" t="s">
        <v>12</v>
      </c>
      <c r="B21" s="14" t="s">
        <v>39</v>
      </c>
      <c r="C21" s="19"/>
      <c r="D21" s="5" t="s">
        <v>40</v>
      </c>
      <c r="E21" s="5" t="s">
        <v>41</v>
      </c>
      <c r="F21" s="5">
        <v>60</v>
      </c>
      <c r="H21" s="5">
        <v>60</v>
      </c>
      <c r="J21" s="5">
        <v>60</v>
      </c>
      <c r="L21" s="5">
        <v>60</v>
      </c>
      <c r="N21" s="5">
        <v>60</v>
      </c>
      <c r="P21" s="6">
        <f t="shared" si="0"/>
        <v>300</v>
      </c>
      <c r="Q21" s="90">
        <v>89</v>
      </c>
      <c r="R21" s="70">
        <v>110</v>
      </c>
      <c r="S21" s="69">
        <v>18</v>
      </c>
      <c r="U21" s="37"/>
      <c r="V21" s="26"/>
      <c r="W21" s="28"/>
    </row>
    <row r="22" spans="1:23" s="5" customFormat="1" ht="13.5" customHeight="1">
      <c r="A22" s="5" t="s">
        <v>13</v>
      </c>
      <c r="B22" s="14" t="s">
        <v>24</v>
      </c>
      <c r="C22" s="19"/>
      <c r="D22" s="5" t="s">
        <v>21</v>
      </c>
      <c r="E22" s="5" t="s">
        <v>22</v>
      </c>
      <c r="F22" s="5">
        <v>60</v>
      </c>
      <c r="H22" s="5">
        <v>60</v>
      </c>
      <c r="J22" s="5">
        <v>60</v>
      </c>
      <c r="L22" s="5">
        <v>60</v>
      </c>
      <c r="N22" s="5">
        <v>60</v>
      </c>
      <c r="P22" s="6">
        <f t="shared" si="0"/>
        <v>300</v>
      </c>
      <c r="Q22" s="90"/>
      <c r="R22" s="79"/>
      <c r="S22" s="69">
        <v>16</v>
      </c>
      <c r="U22" s="37"/>
      <c r="V22" s="26"/>
      <c r="W22" s="28"/>
    </row>
    <row r="23" spans="1:23" s="5" customFormat="1" ht="13.5" customHeight="1">
      <c r="A23" s="5" t="s">
        <v>10</v>
      </c>
      <c r="B23" s="27" t="s">
        <v>110</v>
      </c>
      <c r="C23" s="27" t="s">
        <v>23</v>
      </c>
      <c r="D23" s="5" t="s">
        <v>93</v>
      </c>
      <c r="E23" s="5" t="s">
        <v>94</v>
      </c>
      <c r="F23" s="5">
        <v>60</v>
      </c>
      <c r="H23" s="5">
        <v>60</v>
      </c>
      <c r="J23" s="5">
        <v>60</v>
      </c>
      <c r="L23" s="5">
        <v>60</v>
      </c>
      <c r="N23" s="5">
        <v>55</v>
      </c>
      <c r="P23" s="6">
        <f t="shared" si="0"/>
        <v>295</v>
      </c>
      <c r="Q23" s="87"/>
      <c r="R23" s="79"/>
      <c r="S23" s="69">
        <v>15</v>
      </c>
      <c r="U23" s="27"/>
      <c r="W23" s="28"/>
    </row>
    <row r="24" spans="1:23" s="5" customFormat="1" ht="13.5" customHeight="1">
      <c r="A24" s="5" t="s">
        <v>14</v>
      </c>
      <c r="B24" s="14" t="s">
        <v>155</v>
      </c>
      <c r="C24" s="19"/>
      <c r="D24" s="5" t="s">
        <v>171</v>
      </c>
      <c r="E24" s="5" t="s">
        <v>156</v>
      </c>
      <c r="F24" s="5">
        <v>60</v>
      </c>
      <c r="H24" s="5">
        <v>60</v>
      </c>
      <c r="J24" s="5">
        <v>60</v>
      </c>
      <c r="L24" s="5">
        <v>60</v>
      </c>
      <c r="N24" s="5">
        <v>46</v>
      </c>
      <c r="P24" s="6">
        <f t="shared" si="0"/>
        <v>286</v>
      </c>
      <c r="Q24" s="90"/>
      <c r="R24" s="79"/>
      <c r="S24" s="69">
        <v>14</v>
      </c>
      <c r="W24" s="28"/>
    </row>
    <row r="25" spans="1:23" s="5" customFormat="1" ht="13.5" customHeight="1">
      <c r="A25" s="5" t="s">
        <v>15</v>
      </c>
      <c r="B25" s="14" t="s">
        <v>65</v>
      </c>
      <c r="C25" s="19"/>
      <c r="D25" s="5" t="s">
        <v>46</v>
      </c>
      <c r="E25" s="5" t="s">
        <v>47</v>
      </c>
      <c r="F25" s="5">
        <v>60</v>
      </c>
      <c r="H25" s="5">
        <v>55</v>
      </c>
      <c r="J25" s="5">
        <v>60</v>
      </c>
      <c r="L25" s="5">
        <v>53</v>
      </c>
      <c r="N25" s="5">
        <v>55</v>
      </c>
      <c r="P25" s="6">
        <f t="shared" si="0"/>
        <v>283</v>
      </c>
      <c r="Q25" s="90"/>
      <c r="R25" s="79"/>
      <c r="S25" s="69">
        <v>13</v>
      </c>
      <c r="W25" s="28"/>
    </row>
    <row r="26" spans="1:23" s="5" customFormat="1" ht="13.5" customHeight="1">
      <c r="A26" s="5" t="s">
        <v>51</v>
      </c>
      <c r="B26" s="14" t="s">
        <v>154</v>
      </c>
      <c r="C26" s="19"/>
      <c r="D26" s="5" t="s">
        <v>66</v>
      </c>
      <c r="E26" s="5" t="s">
        <v>102</v>
      </c>
      <c r="F26" s="5">
        <v>47</v>
      </c>
      <c r="H26" s="5">
        <v>60</v>
      </c>
      <c r="J26" s="5">
        <v>54</v>
      </c>
      <c r="L26" s="5">
        <v>60</v>
      </c>
      <c r="N26" s="5">
        <v>60</v>
      </c>
      <c r="P26" s="6">
        <f t="shared" si="0"/>
        <v>281</v>
      </c>
      <c r="Q26" s="90"/>
      <c r="R26" s="79"/>
      <c r="S26" s="69">
        <v>12</v>
      </c>
      <c r="W26" s="28"/>
    </row>
    <row r="27" spans="1:23" s="5" customFormat="1" ht="13.5" customHeight="1">
      <c r="A27" s="5" t="s">
        <v>206</v>
      </c>
      <c r="B27" s="14" t="s">
        <v>152</v>
      </c>
      <c r="C27" s="19"/>
      <c r="D27" s="5" t="s">
        <v>40</v>
      </c>
      <c r="E27" s="5" t="s">
        <v>153</v>
      </c>
      <c r="F27" s="5">
        <v>52</v>
      </c>
      <c r="H27" s="5">
        <v>45</v>
      </c>
      <c r="J27" s="5">
        <v>60</v>
      </c>
      <c r="L27" s="5">
        <v>60</v>
      </c>
      <c r="N27" s="5">
        <v>60</v>
      </c>
      <c r="P27" s="6">
        <f t="shared" si="0"/>
        <v>277</v>
      </c>
      <c r="Q27" s="90"/>
      <c r="R27" s="79"/>
      <c r="S27" s="69">
        <v>11</v>
      </c>
      <c r="W27" s="28"/>
    </row>
    <row r="28" spans="1:23" s="5" customFormat="1" ht="13.5" customHeight="1">
      <c r="A28" s="5" t="s">
        <v>34</v>
      </c>
      <c r="B28" s="14" t="s">
        <v>92</v>
      </c>
      <c r="C28" s="20"/>
      <c r="D28" s="5" t="s">
        <v>93</v>
      </c>
      <c r="E28" s="5" t="s">
        <v>131</v>
      </c>
      <c r="F28" s="5">
        <v>55</v>
      </c>
      <c r="H28" s="5">
        <v>60</v>
      </c>
      <c r="J28" s="5">
        <v>60</v>
      </c>
      <c r="L28" s="5">
        <v>60</v>
      </c>
      <c r="N28" s="5">
        <v>40</v>
      </c>
      <c r="P28" s="6">
        <f t="shared" si="0"/>
        <v>275</v>
      </c>
      <c r="Q28" s="90"/>
      <c r="R28" s="79"/>
      <c r="S28" s="69">
        <v>10</v>
      </c>
      <c r="W28" s="28"/>
    </row>
    <row r="29" spans="1:23" s="5" customFormat="1" ht="13.5" customHeight="1">
      <c r="A29" s="5" t="s">
        <v>207</v>
      </c>
      <c r="B29" s="14" t="s">
        <v>95</v>
      </c>
      <c r="C29" s="20"/>
      <c r="D29" s="5" t="s">
        <v>93</v>
      </c>
      <c r="E29" s="5" t="s">
        <v>132</v>
      </c>
      <c r="F29" s="5">
        <v>60</v>
      </c>
      <c r="H29" s="5">
        <v>50</v>
      </c>
      <c r="J29" s="5">
        <v>60</v>
      </c>
      <c r="L29" s="5">
        <v>60</v>
      </c>
      <c r="N29" s="5">
        <v>45</v>
      </c>
      <c r="P29" s="6">
        <f t="shared" si="0"/>
        <v>275</v>
      </c>
      <c r="Q29" s="90"/>
      <c r="R29" s="79"/>
      <c r="S29" s="69">
        <v>9</v>
      </c>
      <c r="W29" s="28"/>
    </row>
    <row r="30" spans="1:23" s="5" customFormat="1" ht="13.5" customHeight="1">
      <c r="A30" s="5" t="s">
        <v>208</v>
      </c>
      <c r="B30" s="14" t="s">
        <v>150</v>
      </c>
      <c r="C30" s="19"/>
      <c r="D30" s="5" t="s">
        <v>145</v>
      </c>
      <c r="E30" s="5" t="s">
        <v>151</v>
      </c>
      <c r="F30" s="5">
        <v>60</v>
      </c>
      <c r="H30" s="5">
        <v>45</v>
      </c>
      <c r="J30" s="5">
        <v>44</v>
      </c>
      <c r="L30" s="5">
        <v>51</v>
      </c>
      <c r="N30" s="5">
        <v>60</v>
      </c>
      <c r="P30" s="6">
        <f t="shared" si="0"/>
        <v>260</v>
      </c>
      <c r="Q30" s="90"/>
      <c r="R30" s="79"/>
      <c r="S30" s="69">
        <v>8</v>
      </c>
      <c r="W30" s="28"/>
    </row>
    <row r="31" spans="1:23" s="5" customFormat="1" ht="13.5" customHeight="1">
      <c r="A31" s="5" t="s">
        <v>74</v>
      </c>
      <c r="B31" s="27" t="s">
        <v>160</v>
      </c>
      <c r="C31" s="27" t="s">
        <v>23</v>
      </c>
      <c r="D31" s="5" t="s">
        <v>148</v>
      </c>
      <c r="E31" s="5" t="s">
        <v>161</v>
      </c>
      <c r="F31" s="5">
        <v>60</v>
      </c>
      <c r="H31" s="5">
        <v>34</v>
      </c>
      <c r="J31" s="5">
        <v>52</v>
      </c>
      <c r="L31" s="5">
        <v>40</v>
      </c>
      <c r="N31" s="5">
        <v>60</v>
      </c>
      <c r="P31" s="6">
        <f t="shared" si="0"/>
        <v>246</v>
      </c>
      <c r="Q31" s="90"/>
      <c r="R31" s="79"/>
      <c r="S31" s="69">
        <v>7</v>
      </c>
      <c r="W31" s="28"/>
    </row>
    <row r="32" spans="1:23" s="5" customFormat="1" ht="13.5" customHeight="1">
      <c r="A32" s="5" t="s">
        <v>209</v>
      </c>
      <c r="B32" s="27" t="s">
        <v>112</v>
      </c>
      <c r="C32" s="96" t="s">
        <v>111</v>
      </c>
      <c r="D32" s="5" t="s">
        <v>68</v>
      </c>
      <c r="E32" s="5" t="s">
        <v>67</v>
      </c>
      <c r="F32" s="5">
        <v>60</v>
      </c>
      <c r="H32" s="5">
        <v>44</v>
      </c>
      <c r="J32" s="5">
        <v>60</v>
      </c>
      <c r="L32" s="5">
        <v>16</v>
      </c>
      <c r="N32" s="5">
        <v>30</v>
      </c>
      <c r="P32" s="6">
        <f t="shared" si="0"/>
        <v>210</v>
      </c>
      <c r="Q32" s="90"/>
      <c r="R32" s="79"/>
      <c r="S32" s="69">
        <v>6</v>
      </c>
      <c r="W32" s="28"/>
    </row>
    <row r="33" spans="1:23" s="5" customFormat="1" ht="13.5" customHeight="1">
      <c r="A33" s="5" t="s">
        <v>210</v>
      </c>
      <c r="B33" s="27" t="s">
        <v>141</v>
      </c>
      <c r="C33" s="27" t="s">
        <v>23</v>
      </c>
      <c r="D33" s="5" t="s">
        <v>68</v>
      </c>
      <c r="E33" s="5" t="s">
        <v>134</v>
      </c>
      <c r="F33" s="5">
        <v>32</v>
      </c>
      <c r="H33" s="5">
        <v>33</v>
      </c>
      <c r="J33" s="5">
        <v>42</v>
      </c>
      <c r="L33" s="5">
        <v>37</v>
      </c>
      <c r="N33" s="5">
        <v>39</v>
      </c>
      <c r="P33" s="6">
        <f t="shared" si="0"/>
        <v>183</v>
      </c>
      <c r="Q33" s="90"/>
      <c r="R33" s="79"/>
      <c r="S33" s="69">
        <v>5</v>
      </c>
      <c r="W33" s="28"/>
    </row>
    <row r="34" spans="1:23" s="5" customFormat="1" ht="13.5" customHeight="1">
      <c r="A34" s="5" t="s">
        <v>211</v>
      </c>
      <c r="B34" s="27" t="s">
        <v>164</v>
      </c>
      <c r="C34" s="27" t="s">
        <v>23</v>
      </c>
      <c r="D34" s="5" t="s">
        <v>68</v>
      </c>
      <c r="E34" s="5" t="s">
        <v>162</v>
      </c>
      <c r="F34" s="5">
        <v>42</v>
      </c>
      <c r="H34" s="5">
        <v>33</v>
      </c>
      <c r="J34" s="5">
        <v>43</v>
      </c>
      <c r="L34" s="5">
        <v>30</v>
      </c>
      <c r="N34" s="5">
        <v>34</v>
      </c>
      <c r="P34" s="6">
        <f t="shared" si="0"/>
        <v>182</v>
      </c>
      <c r="Q34" s="90"/>
      <c r="R34" s="79"/>
      <c r="S34" s="69">
        <v>4</v>
      </c>
      <c r="W34" s="28"/>
    </row>
    <row r="35" spans="1:23" s="5" customFormat="1" ht="13.5" customHeight="1">
      <c r="A35" s="5" t="s">
        <v>212</v>
      </c>
      <c r="B35" s="27" t="s">
        <v>129</v>
      </c>
      <c r="C35" s="27" t="s">
        <v>23</v>
      </c>
      <c r="D35" s="5" t="s">
        <v>68</v>
      </c>
      <c r="E35" s="5" t="s">
        <v>130</v>
      </c>
      <c r="F35" s="5">
        <v>30</v>
      </c>
      <c r="H35" s="5">
        <v>39</v>
      </c>
      <c r="J35" s="5">
        <v>28</v>
      </c>
      <c r="L35" s="5">
        <v>29</v>
      </c>
      <c r="N35" s="5">
        <v>37</v>
      </c>
      <c r="P35" s="6">
        <f t="shared" si="0"/>
        <v>163</v>
      </c>
      <c r="Q35" s="90"/>
      <c r="R35" s="79"/>
      <c r="S35" s="69">
        <v>3</v>
      </c>
      <c r="W35" s="28"/>
    </row>
    <row r="36" spans="1:23" s="5" customFormat="1" ht="13.5" customHeight="1">
      <c r="A36" s="5" t="s">
        <v>90</v>
      </c>
      <c r="B36" s="14" t="s">
        <v>147</v>
      </c>
      <c r="C36" s="19"/>
      <c r="D36" s="5" t="s">
        <v>148</v>
      </c>
      <c r="E36" s="5" t="s">
        <v>149</v>
      </c>
      <c r="F36" s="5">
        <v>37</v>
      </c>
      <c r="H36" s="5">
        <v>36</v>
      </c>
      <c r="J36" s="5">
        <v>55</v>
      </c>
      <c r="P36" s="6">
        <f t="shared" si="0"/>
        <v>128</v>
      </c>
      <c r="Q36" s="90"/>
      <c r="R36" s="79"/>
      <c r="S36" s="69">
        <v>2</v>
      </c>
      <c r="W36" s="28"/>
    </row>
    <row r="37" spans="2:23" s="5" customFormat="1" ht="13.5" customHeight="1">
      <c r="B37" s="14"/>
      <c r="C37" s="19"/>
      <c r="P37" s="6"/>
      <c r="Q37" s="90"/>
      <c r="R37" s="79"/>
      <c r="S37" s="69"/>
      <c r="W37" s="28"/>
    </row>
    <row r="38" spans="2:23" s="5" customFormat="1" ht="13.5" customHeight="1">
      <c r="B38" s="6" t="s">
        <v>43</v>
      </c>
      <c r="C38" s="23"/>
      <c r="P38" s="6"/>
      <c r="Q38" s="90"/>
      <c r="R38" s="80"/>
      <c r="T38" s="27"/>
      <c r="U38" s="19"/>
      <c r="V38" s="19"/>
      <c r="W38" s="19"/>
    </row>
    <row r="39" spans="1:34" s="5" customFormat="1" ht="13.5" customHeight="1">
      <c r="A39" s="5" t="s">
        <v>8</v>
      </c>
      <c r="B39" s="5" t="s">
        <v>225</v>
      </c>
      <c r="C39" s="20"/>
      <c r="D39" s="5" t="s">
        <v>42</v>
      </c>
      <c r="E39" s="5" t="s">
        <v>163</v>
      </c>
      <c r="F39" s="5">
        <v>120</v>
      </c>
      <c r="H39" s="5">
        <v>120</v>
      </c>
      <c r="J39" s="5">
        <v>120</v>
      </c>
      <c r="L39" s="5">
        <v>120</v>
      </c>
      <c r="N39" s="5">
        <v>120</v>
      </c>
      <c r="P39" s="6">
        <f aca="true" t="shared" si="1" ref="P39:P49">SUM(F39:O39)</f>
        <v>600</v>
      </c>
      <c r="Q39" s="90">
        <v>131</v>
      </c>
      <c r="R39" s="70"/>
      <c r="S39" s="69">
        <v>30</v>
      </c>
      <c r="AA39"/>
      <c r="AB39" s="39"/>
      <c r="AD39" s="14"/>
      <c r="AE39" s="14"/>
      <c r="AF39" s="14"/>
      <c r="AG39" s="14"/>
      <c r="AH39" s="14"/>
    </row>
    <row r="40" spans="1:19" ht="12.75">
      <c r="A40" s="5" t="s">
        <v>9</v>
      </c>
      <c r="B40" s="5" t="s">
        <v>39</v>
      </c>
      <c r="C40" s="19"/>
      <c r="D40" s="5" t="s">
        <v>40</v>
      </c>
      <c r="E40" s="5" t="s">
        <v>41</v>
      </c>
      <c r="F40" s="5">
        <v>120</v>
      </c>
      <c r="G40" s="5"/>
      <c r="H40" s="5">
        <v>120</v>
      </c>
      <c r="I40" s="5"/>
      <c r="J40" s="5">
        <v>120</v>
      </c>
      <c r="K40" s="5"/>
      <c r="L40" s="5">
        <v>120</v>
      </c>
      <c r="M40" s="5"/>
      <c r="N40" s="5">
        <v>120</v>
      </c>
      <c r="O40" s="5"/>
      <c r="P40" s="6">
        <f t="shared" si="1"/>
        <v>600</v>
      </c>
      <c r="Q40" s="90">
        <v>117</v>
      </c>
      <c r="R40" s="79"/>
      <c r="S40" s="69">
        <v>25</v>
      </c>
    </row>
    <row r="41" spans="1:19" ht="12.75">
      <c r="A41" s="5" t="s">
        <v>11</v>
      </c>
      <c r="B41" s="14" t="s">
        <v>226</v>
      </c>
      <c r="C41" s="19"/>
      <c r="D41" s="5" t="s">
        <v>169</v>
      </c>
      <c r="E41" s="5" t="s">
        <v>170</v>
      </c>
      <c r="F41" s="5">
        <v>120</v>
      </c>
      <c r="G41" s="5"/>
      <c r="H41" s="5">
        <v>120</v>
      </c>
      <c r="I41" s="5"/>
      <c r="J41" s="5">
        <v>120</v>
      </c>
      <c r="K41" s="5"/>
      <c r="L41" s="5">
        <v>120</v>
      </c>
      <c r="M41" s="5"/>
      <c r="N41" s="5">
        <v>110</v>
      </c>
      <c r="O41" s="5"/>
      <c r="P41" s="6">
        <f t="shared" si="1"/>
        <v>590</v>
      </c>
      <c r="Q41" s="90"/>
      <c r="S41" s="69">
        <v>21</v>
      </c>
    </row>
    <row r="42" spans="1:19" ht="12.75">
      <c r="A42" s="5" t="s">
        <v>12</v>
      </c>
      <c r="B42" s="14" t="s">
        <v>155</v>
      </c>
      <c r="C42" s="19"/>
      <c r="D42" s="5" t="s">
        <v>171</v>
      </c>
      <c r="E42" s="5" t="s">
        <v>168</v>
      </c>
      <c r="F42" s="5">
        <v>101</v>
      </c>
      <c r="G42" s="5"/>
      <c r="H42" s="5">
        <v>120</v>
      </c>
      <c r="I42" s="5"/>
      <c r="J42" s="5">
        <v>120</v>
      </c>
      <c r="K42" s="5"/>
      <c r="L42" s="5">
        <v>120</v>
      </c>
      <c r="M42" s="5"/>
      <c r="N42" s="5">
        <v>120</v>
      </c>
      <c r="O42" s="5"/>
      <c r="P42" s="6">
        <f t="shared" si="1"/>
        <v>581</v>
      </c>
      <c r="Q42" s="90"/>
      <c r="R42" s="79"/>
      <c r="S42" s="69">
        <v>18</v>
      </c>
    </row>
    <row r="43" spans="1:19" ht="12.75">
      <c r="A43" s="5" t="s">
        <v>13</v>
      </c>
      <c r="B43" s="14" t="s">
        <v>166</v>
      </c>
      <c r="C43" s="19"/>
      <c r="D43" s="5" t="s">
        <v>42</v>
      </c>
      <c r="E43" s="5" t="s">
        <v>167</v>
      </c>
      <c r="F43" s="5">
        <v>61</v>
      </c>
      <c r="G43" s="5"/>
      <c r="H43" s="5">
        <v>120</v>
      </c>
      <c r="I43" s="5"/>
      <c r="J43" s="5">
        <v>120</v>
      </c>
      <c r="K43" s="5"/>
      <c r="L43" s="5">
        <v>120</v>
      </c>
      <c r="M43" s="5"/>
      <c r="N43" s="5">
        <v>120</v>
      </c>
      <c r="O43" s="5"/>
      <c r="P43" s="6">
        <f t="shared" si="1"/>
        <v>541</v>
      </c>
      <c r="Q43" s="90"/>
      <c r="S43" s="69">
        <v>16</v>
      </c>
    </row>
    <row r="44" spans="1:20" ht="12.75">
      <c r="A44" s="5" t="s">
        <v>10</v>
      </c>
      <c r="B44" s="5" t="s">
        <v>101</v>
      </c>
      <c r="D44" s="5" t="s">
        <v>66</v>
      </c>
      <c r="E44" s="5" t="s">
        <v>102</v>
      </c>
      <c r="F44" s="5">
        <v>95</v>
      </c>
      <c r="G44" s="5"/>
      <c r="H44" s="5">
        <v>105</v>
      </c>
      <c r="I44" s="5"/>
      <c r="J44" s="5">
        <v>90</v>
      </c>
      <c r="K44" s="5"/>
      <c r="L44" s="5">
        <v>120</v>
      </c>
      <c r="M44" s="5"/>
      <c r="N44" s="5">
        <v>60</v>
      </c>
      <c r="O44" s="5"/>
      <c r="P44" s="6">
        <f t="shared" si="1"/>
        <v>470</v>
      </c>
      <c r="Q44" s="90"/>
      <c r="R44" s="79"/>
      <c r="S44" s="69">
        <v>15</v>
      </c>
      <c r="T44" s="5"/>
    </row>
    <row r="45" spans="1:20" ht="12.75">
      <c r="A45" s="5" t="s">
        <v>14</v>
      </c>
      <c r="B45" s="14" t="s">
        <v>200</v>
      </c>
      <c r="C45" s="19"/>
      <c r="D45" s="5" t="s">
        <v>42</v>
      </c>
      <c r="E45" s="5" t="s">
        <v>165</v>
      </c>
      <c r="F45" s="5">
        <v>120</v>
      </c>
      <c r="G45" s="5"/>
      <c r="H45" s="5">
        <v>120</v>
      </c>
      <c r="I45" s="5"/>
      <c r="J45" s="5">
        <v>120</v>
      </c>
      <c r="K45" s="5"/>
      <c r="L45" s="5">
        <v>0</v>
      </c>
      <c r="M45" s="5"/>
      <c r="N45" s="5">
        <v>97</v>
      </c>
      <c r="O45" s="5"/>
      <c r="P45" s="6">
        <f t="shared" si="1"/>
        <v>457</v>
      </c>
      <c r="Q45" s="90"/>
      <c r="R45" s="79"/>
      <c r="S45" s="69">
        <v>14</v>
      </c>
      <c r="T45" s="5"/>
    </row>
    <row r="46" spans="1:20" ht="12.75">
      <c r="A46" s="5" t="s">
        <v>15</v>
      </c>
      <c r="B46" s="5" t="s">
        <v>133</v>
      </c>
      <c r="C46" s="19"/>
      <c r="D46" s="5" t="s">
        <v>66</v>
      </c>
      <c r="E46" s="15" t="s">
        <v>113</v>
      </c>
      <c r="F46" s="5">
        <v>97</v>
      </c>
      <c r="G46" s="5"/>
      <c r="H46" s="5">
        <v>75</v>
      </c>
      <c r="I46" s="5"/>
      <c r="J46" s="5">
        <v>66</v>
      </c>
      <c r="K46" s="5"/>
      <c r="L46" s="5">
        <v>70</v>
      </c>
      <c r="M46" s="5"/>
      <c r="N46" s="5">
        <v>85</v>
      </c>
      <c r="O46" s="5"/>
      <c r="P46" s="6">
        <f t="shared" si="1"/>
        <v>393</v>
      </c>
      <c r="R46" s="79"/>
      <c r="S46" s="69">
        <v>13</v>
      </c>
      <c r="T46" s="5"/>
    </row>
    <row r="47" spans="1:20" ht="12.75">
      <c r="A47" s="5" t="s">
        <v>51</v>
      </c>
      <c r="B47" s="27" t="s">
        <v>164</v>
      </c>
      <c r="C47" s="27" t="s">
        <v>23</v>
      </c>
      <c r="D47" s="5" t="s">
        <v>68</v>
      </c>
      <c r="E47" s="5" t="s">
        <v>162</v>
      </c>
      <c r="F47" s="5">
        <v>80</v>
      </c>
      <c r="G47" s="5"/>
      <c r="H47" s="5">
        <v>60</v>
      </c>
      <c r="I47" s="5"/>
      <c r="J47" s="5">
        <v>77</v>
      </c>
      <c r="K47" s="5"/>
      <c r="L47" s="5">
        <v>67</v>
      </c>
      <c r="M47" s="5"/>
      <c r="N47" s="5">
        <v>106</v>
      </c>
      <c r="O47" s="5"/>
      <c r="P47" s="6">
        <f t="shared" si="1"/>
        <v>390</v>
      </c>
      <c r="Q47" s="90"/>
      <c r="R47" s="79"/>
      <c r="S47" s="69">
        <v>12</v>
      </c>
      <c r="T47" s="5"/>
    </row>
    <row r="48" spans="1:20" ht="12.75">
      <c r="A48" s="5" t="s">
        <v>206</v>
      </c>
      <c r="B48" s="14" t="s">
        <v>152</v>
      </c>
      <c r="C48" s="19"/>
      <c r="D48" s="5" t="s">
        <v>40</v>
      </c>
      <c r="E48" s="5" t="s">
        <v>153</v>
      </c>
      <c r="F48" s="5">
        <v>53</v>
      </c>
      <c r="G48" s="5"/>
      <c r="H48" s="5">
        <v>35</v>
      </c>
      <c r="I48" s="5"/>
      <c r="J48" s="5">
        <v>120</v>
      </c>
      <c r="K48" s="5"/>
      <c r="L48" s="5">
        <v>98</v>
      </c>
      <c r="M48" s="5"/>
      <c r="N48" s="5">
        <v>75</v>
      </c>
      <c r="O48" s="5"/>
      <c r="P48" s="6">
        <f t="shared" si="1"/>
        <v>381</v>
      </c>
      <c r="Q48" s="90"/>
      <c r="R48" s="79"/>
      <c r="S48" s="69">
        <v>11</v>
      </c>
      <c r="T48" s="5"/>
    </row>
    <row r="49" spans="1:20" ht="12.75">
      <c r="A49" s="5" t="s">
        <v>34</v>
      </c>
      <c r="B49" s="27" t="s">
        <v>112</v>
      </c>
      <c r="C49" s="27" t="s">
        <v>111</v>
      </c>
      <c r="D49" s="5" t="s">
        <v>68</v>
      </c>
      <c r="E49" s="5" t="s">
        <v>67</v>
      </c>
      <c r="F49" s="5">
        <v>34</v>
      </c>
      <c r="G49" s="5"/>
      <c r="H49" s="5">
        <v>27</v>
      </c>
      <c r="I49" s="5"/>
      <c r="J49" s="5">
        <v>59</v>
      </c>
      <c r="K49" s="5"/>
      <c r="L49" s="5">
        <v>39</v>
      </c>
      <c r="M49" s="5"/>
      <c r="N49" s="5">
        <v>59</v>
      </c>
      <c r="O49" s="5"/>
      <c r="P49" s="6">
        <f t="shared" si="1"/>
        <v>218</v>
      </c>
      <c r="Q49" s="90"/>
      <c r="R49" s="79"/>
      <c r="S49" s="69">
        <v>10</v>
      </c>
      <c r="T49" s="5"/>
    </row>
    <row r="50" spans="1:19" ht="12.75">
      <c r="A50" s="5"/>
      <c r="B50" s="19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  <c r="Q50" s="90"/>
      <c r="S50" s="5"/>
    </row>
    <row r="51" spans="2:18" ht="12.75">
      <c r="B51" s="6" t="s">
        <v>201</v>
      </c>
      <c r="C51" s="19"/>
      <c r="D51" s="37"/>
      <c r="E51" s="26"/>
      <c r="F51" s="35"/>
      <c r="G51" s="35"/>
      <c r="H51" s="35"/>
      <c r="I51" s="35"/>
      <c r="J51" s="35"/>
      <c r="K51" s="35"/>
      <c r="L51" s="35"/>
      <c r="M51" s="35"/>
      <c r="N51" s="35"/>
      <c r="O51" s="35"/>
      <c r="R51" s="82" t="s">
        <v>26</v>
      </c>
    </row>
    <row r="52" spans="1:19" ht="12.75">
      <c r="A52" s="5" t="s">
        <v>8</v>
      </c>
      <c r="B52" s="5" t="s">
        <v>135</v>
      </c>
      <c r="C52" s="19"/>
      <c r="D52" s="5" t="s">
        <v>136</v>
      </c>
      <c r="E52" s="5" t="s">
        <v>137</v>
      </c>
      <c r="F52" s="35">
        <v>180</v>
      </c>
      <c r="G52" s="5"/>
      <c r="H52" s="35">
        <v>180</v>
      </c>
      <c r="I52" s="5"/>
      <c r="J52" s="35">
        <v>180</v>
      </c>
      <c r="K52" s="5"/>
      <c r="L52" s="35">
        <v>180</v>
      </c>
      <c r="M52" s="5"/>
      <c r="N52" s="35">
        <v>180</v>
      </c>
      <c r="O52" s="5"/>
      <c r="P52" s="6">
        <f aca="true" t="shared" si="2" ref="P52:P61">SUM(F52:O52)</f>
        <v>900</v>
      </c>
      <c r="Q52" s="90"/>
      <c r="R52" s="83">
        <f aca="true" t="shared" si="3" ref="R52:R61">SUM(P52*1.4)</f>
        <v>1260</v>
      </c>
      <c r="S52" s="69">
        <v>30</v>
      </c>
    </row>
    <row r="53" spans="1:24" s="5" customFormat="1" ht="13.5" customHeight="1">
      <c r="A53" s="5" t="s">
        <v>9</v>
      </c>
      <c r="B53" s="5" t="s">
        <v>172</v>
      </c>
      <c r="C53" s="19"/>
      <c r="D53" s="5" t="s">
        <v>173</v>
      </c>
      <c r="E53" s="5" t="s">
        <v>174</v>
      </c>
      <c r="F53" s="5">
        <v>180</v>
      </c>
      <c r="H53" s="5">
        <v>180</v>
      </c>
      <c r="J53" s="5">
        <v>163</v>
      </c>
      <c r="L53" s="5">
        <v>180</v>
      </c>
      <c r="N53" s="5">
        <v>180</v>
      </c>
      <c r="O53" s="35"/>
      <c r="P53" s="6">
        <f t="shared" si="2"/>
        <v>883</v>
      </c>
      <c r="Q53" s="90"/>
      <c r="R53" s="83">
        <f t="shared" si="3"/>
        <v>1236.1999999999998</v>
      </c>
      <c r="S53" s="69">
        <v>25</v>
      </c>
      <c r="T53" s="20"/>
      <c r="U53" s="19"/>
      <c r="V53" s="19"/>
      <c r="W53" s="19"/>
      <c r="X53" s="19"/>
    </row>
    <row r="54" spans="1:20" s="5" customFormat="1" ht="13.5" customHeight="1">
      <c r="A54" s="5" t="s">
        <v>11</v>
      </c>
      <c r="B54" s="5" t="s">
        <v>224</v>
      </c>
      <c r="C54" s="19"/>
      <c r="D54" s="5" t="s">
        <v>7</v>
      </c>
      <c r="E54" s="5" t="s">
        <v>175</v>
      </c>
      <c r="F54" s="5">
        <v>180</v>
      </c>
      <c r="H54" s="5">
        <v>152</v>
      </c>
      <c r="J54" s="5">
        <v>180</v>
      </c>
      <c r="L54" s="5">
        <v>180</v>
      </c>
      <c r="N54" s="5">
        <v>170</v>
      </c>
      <c r="O54" s="35"/>
      <c r="P54" s="6">
        <f t="shared" si="2"/>
        <v>862</v>
      </c>
      <c r="Q54" s="90"/>
      <c r="R54" s="83">
        <f t="shared" si="3"/>
        <v>1206.8</v>
      </c>
      <c r="S54" s="69">
        <v>21</v>
      </c>
      <c r="T54" s="20"/>
    </row>
    <row r="55" spans="1:20" s="5" customFormat="1" ht="13.5" customHeight="1">
      <c r="A55" s="5" t="s">
        <v>12</v>
      </c>
      <c r="B55" s="5" t="s">
        <v>52</v>
      </c>
      <c r="C55" s="19"/>
      <c r="D55" s="5" t="s">
        <v>21</v>
      </c>
      <c r="E55" s="5" t="s">
        <v>53</v>
      </c>
      <c r="F55" s="5">
        <v>180</v>
      </c>
      <c r="H55" s="5">
        <v>180</v>
      </c>
      <c r="J55" s="5">
        <v>180</v>
      </c>
      <c r="L55" s="5">
        <v>145</v>
      </c>
      <c r="N55" s="5">
        <v>173</v>
      </c>
      <c r="O55" s="35"/>
      <c r="P55" s="6">
        <f t="shared" si="2"/>
        <v>858</v>
      </c>
      <c r="Q55" s="90"/>
      <c r="R55" s="83">
        <f t="shared" si="3"/>
        <v>1201.1999999999998</v>
      </c>
      <c r="S55" s="69">
        <v>18</v>
      </c>
      <c r="T55" s="20"/>
    </row>
    <row r="56" spans="1:20" s="5" customFormat="1" ht="13.5" customHeight="1">
      <c r="A56" s="5" t="s">
        <v>13</v>
      </c>
      <c r="B56" s="5" t="s">
        <v>176</v>
      </c>
      <c r="C56" s="19"/>
      <c r="D56" s="5" t="s">
        <v>21</v>
      </c>
      <c r="E56" s="5" t="s">
        <v>177</v>
      </c>
      <c r="F56" s="5">
        <v>153</v>
      </c>
      <c r="H56" s="5">
        <v>180</v>
      </c>
      <c r="J56" s="5">
        <v>180</v>
      </c>
      <c r="L56" s="5">
        <v>151</v>
      </c>
      <c r="N56" s="5">
        <v>180</v>
      </c>
      <c r="O56" s="35"/>
      <c r="P56" s="6">
        <f t="shared" si="2"/>
        <v>844</v>
      </c>
      <c r="Q56" s="90"/>
      <c r="R56" s="83">
        <f t="shared" si="3"/>
        <v>1181.6</v>
      </c>
      <c r="S56" s="69">
        <v>16</v>
      </c>
      <c r="T56" s="20"/>
    </row>
    <row r="57" spans="1:19" s="5" customFormat="1" ht="13.5" customHeight="1">
      <c r="A57" s="5" t="s">
        <v>10</v>
      </c>
      <c r="B57" s="14" t="s">
        <v>144</v>
      </c>
      <c r="C57" s="19"/>
      <c r="D57" s="5" t="s">
        <v>145</v>
      </c>
      <c r="E57" s="5" t="s">
        <v>146</v>
      </c>
      <c r="F57" s="5">
        <v>180</v>
      </c>
      <c r="H57" s="5">
        <v>155</v>
      </c>
      <c r="J57" s="5">
        <v>134</v>
      </c>
      <c r="L57" s="5">
        <v>180</v>
      </c>
      <c r="N57" s="5">
        <v>180</v>
      </c>
      <c r="P57" s="6">
        <f t="shared" si="2"/>
        <v>829</v>
      </c>
      <c r="Q57" s="90"/>
      <c r="R57" s="83">
        <f t="shared" si="3"/>
        <v>1160.6</v>
      </c>
      <c r="S57" s="69">
        <v>15</v>
      </c>
    </row>
    <row r="58" spans="1:19" s="5" customFormat="1" ht="13.5" customHeight="1">
      <c r="A58" s="5" t="s">
        <v>14</v>
      </c>
      <c r="B58" s="14" t="s">
        <v>178</v>
      </c>
      <c r="C58" s="19"/>
      <c r="D58" s="5" t="s">
        <v>68</v>
      </c>
      <c r="E58" s="5" t="s">
        <v>179</v>
      </c>
      <c r="F58" s="5">
        <v>141</v>
      </c>
      <c r="H58" s="5">
        <v>159</v>
      </c>
      <c r="J58" s="5">
        <v>180</v>
      </c>
      <c r="L58" s="5">
        <v>79</v>
      </c>
      <c r="N58" s="5">
        <v>96</v>
      </c>
      <c r="P58" s="6">
        <f t="shared" si="2"/>
        <v>655</v>
      </c>
      <c r="Q58" s="90"/>
      <c r="R58" s="83">
        <f t="shared" si="3"/>
        <v>916.9999999999999</v>
      </c>
      <c r="S58" s="69">
        <v>14</v>
      </c>
    </row>
    <row r="59" spans="1:20" s="5" customFormat="1" ht="13.5" customHeight="1">
      <c r="A59" s="5" t="s">
        <v>15</v>
      </c>
      <c r="B59" s="5" t="s">
        <v>180</v>
      </c>
      <c r="C59" s="19"/>
      <c r="D59" s="5" t="s">
        <v>171</v>
      </c>
      <c r="E59" s="5" t="s">
        <v>181</v>
      </c>
      <c r="F59" s="5">
        <v>90</v>
      </c>
      <c r="H59" s="5">
        <v>137</v>
      </c>
      <c r="J59" s="5">
        <v>124</v>
      </c>
      <c r="L59" s="5">
        <v>114</v>
      </c>
      <c r="N59" s="5">
        <v>163</v>
      </c>
      <c r="O59" s="35"/>
      <c r="P59" s="6">
        <f t="shared" si="2"/>
        <v>628</v>
      </c>
      <c r="Q59" s="90"/>
      <c r="R59" s="83">
        <f t="shared" si="3"/>
        <v>879.1999999999999</v>
      </c>
      <c r="S59" s="69">
        <v>13</v>
      </c>
      <c r="T59" s="20"/>
    </row>
    <row r="60" spans="1:19" s="5" customFormat="1" ht="13.5" customHeight="1">
      <c r="A60" s="5" t="s">
        <v>51</v>
      </c>
      <c r="B60" s="14" t="s">
        <v>147</v>
      </c>
      <c r="C60" s="19"/>
      <c r="D60" s="5" t="s">
        <v>148</v>
      </c>
      <c r="E60" s="5" t="s">
        <v>149</v>
      </c>
      <c r="F60" s="5">
        <v>110</v>
      </c>
      <c r="H60" s="5">
        <v>77</v>
      </c>
      <c r="J60" s="5">
        <v>78</v>
      </c>
      <c r="L60" s="5">
        <v>130</v>
      </c>
      <c r="N60" s="5">
        <v>79</v>
      </c>
      <c r="P60" s="6">
        <f t="shared" si="2"/>
        <v>474</v>
      </c>
      <c r="Q60" s="90"/>
      <c r="R60" s="83">
        <f t="shared" si="3"/>
        <v>663.5999999999999</v>
      </c>
      <c r="S60" s="69">
        <v>12</v>
      </c>
    </row>
    <row r="61" spans="1:19" s="5" customFormat="1" ht="13.5" customHeight="1">
      <c r="A61" s="5" t="s">
        <v>206</v>
      </c>
      <c r="B61" s="27" t="s">
        <v>160</v>
      </c>
      <c r="C61" s="27" t="s">
        <v>23</v>
      </c>
      <c r="D61" s="5" t="s">
        <v>148</v>
      </c>
      <c r="E61" s="5" t="s">
        <v>161</v>
      </c>
      <c r="F61" s="5">
        <v>93</v>
      </c>
      <c r="H61" s="5">
        <v>0</v>
      </c>
      <c r="J61" s="5">
        <v>0</v>
      </c>
      <c r="L61" s="5">
        <v>0</v>
      </c>
      <c r="N61" s="5">
        <v>0</v>
      </c>
      <c r="P61" s="6">
        <f t="shared" si="2"/>
        <v>93</v>
      </c>
      <c r="Q61" s="90"/>
      <c r="R61" s="83">
        <f t="shared" si="3"/>
        <v>130.2</v>
      </c>
      <c r="S61" s="69">
        <v>11</v>
      </c>
    </row>
    <row r="62" spans="3:20" s="5" customFormat="1" ht="13.5" customHeight="1">
      <c r="C62" s="19"/>
      <c r="P62" s="6"/>
      <c r="Q62" s="90"/>
      <c r="R62" s="83"/>
      <c r="S62" s="69"/>
      <c r="T62" s="27"/>
    </row>
    <row r="63" spans="2:24" ht="12.75">
      <c r="B63" s="6" t="s">
        <v>36</v>
      </c>
      <c r="C63" s="19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6"/>
      <c r="Q63" s="90"/>
      <c r="R63" s="83"/>
      <c r="X63" s="20"/>
    </row>
    <row r="64" spans="1:36" ht="12.75">
      <c r="A64" s="5" t="s">
        <v>8</v>
      </c>
      <c r="B64" s="5" t="s">
        <v>70</v>
      </c>
      <c r="C64" s="19"/>
      <c r="D64" s="5" t="s">
        <v>7</v>
      </c>
      <c r="E64" s="15" t="s">
        <v>71</v>
      </c>
      <c r="F64" s="5">
        <v>162</v>
      </c>
      <c r="G64" s="5"/>
      <c r="H64" s="5">
        <v>135</v>
      </c>
      <c r="I64" s="5"/>
      <c r="J64" s="5">
        <v>180</v>
      </c>
      <c r="K64" s="5"/>
      <c r="L64" s="5">
        <v>140</v>
      </c>
      <c r="M64" s="5"/>
      <c r="N64" s="5">
        <v>165</v>
      </c>
      <c r="O64" s="5"/>
      <c r="P64" s="6">
        <f>SUM(F64:O64)</f>
        <v>782</v>
      </c>
      <c r="Q64" s="90"/>
      <c r="R64" s="83">
        <f>SUM(P64*1.4)</f>
        <v>1094.8</v>
      </c>
      <c r="S64" s="69">
        <v>30</v>
      </c>
      <c r="U64" s="5"/>
      <c r="V64" s="43"/>
      <c r="W64" s="5"/>
      <c r="X64" s="1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49"/>
    </row>
    <row r="65" spans="1:36" ht="12.75">
      <c r="A65" s="5" t="s">
        <v>9</v>
      </c>
      <c r="B65" s="5" t="s">
        <v>75</v>
      </c>
      <c r="C65" s="19"/>
      <c r="D65" s="5" t="s">
        <v>66</v>
      </c>
      <c r="E65" s="15" t="s">
        <v>76</v>
      </c>
      <c r="F65" s="5">
        <v>90</v>
      </c>
      <c r="G65" s="5"/>
      <c r="H65" s="5">
        <v>142</v>
      </c>
      <c r="I65" s="5"/>
      <c r="J65" s="5">
        <v>147</v>
      </c>
      <c r="K65" s="5"/>
      <c r="L65" s="5">
        <v>180</v>
      </c>
      <c r="M65" s="5"/>
      <c r="N65" s="5">
        <v>155</v>
      </c>
      <c r="O65" s="5"/>
      <c r="P65" s="6">
        <f>SUM(F65:O65)</f>
        <v>714</v>
      </c>
      <c r="Q65" s="90"/>
      <c r="R65" s="83">
        <f>SUM(P65*1.4)</f>
        <v>999.5999999999999</v>
      </c>
      <c r="S65" s="69">
        <v>25</v>
      </c>
      <c r="U65" s="5"/>
      <c r="V65" s="43"/>
      <c r="W65" s="5"/>
      <c r="X65" s="1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49"/>
    </row>
    <row r="67" spans="2:24" s="5" customFormat="1" ht="13.5" customHeight="1">
      <c r="B67" s="6" t="s">
        <v>37</v>
      </c>
      <c r="C67" s="19"/>
      <c r="P67" s="6"/>
      <c r="Q67" s="90"/>
      <c r="R67" s="85"/>
      <c r="S67" s="69"/>
      <c r="X67" s="19"/>
    </row>
    <row r="68" spans="1:19" s="5" customFormat="1" ht="13.5" customHeight="1">
      <c r="A68" s="5" t="s">
        <v>8</v>
      </c>
      <c r="B68" s="5" t="s">
        <v>18</v>
      </c>
      <c r="C68" s="20"/>
      <c r="D68" s="5" t="s">
        <v>7</v>
      </c>
      <c r="E68" s="5" t="s">
        <v>19</v>
      </c>
      <c r="F68" s="5">
        <v>100</v>
      </c>
      <c r="H68" s="5">
        <v>100</v>
      </c>
      <c r="J68" s="5">
        <v>100</v>
      </c>
      <c r="L68" s="5">
        <v>100</v>
      </c>
      <c r="N68" s="5">
        <v>100</v>
      </c>
      <c r="P68" s="6">
        <f aca="true" t="shared" si="4" ref="P68:P76">SUM(F68:O68)</f>
        <v>500</v>
      </c>
      <c r="Q68" s="90"/>
      <c r="R68" s="79"/>
      <c r="S68" s="69">
        <v>30</v>
      </c>
    </row>
    <row r="69" spans="1:19" s="5" customFormat="1" ht="13.5" customHeight="1">
      <c r="A69" s="5" t="s">
        <v>9</v>
      </c>
      <c r="B69" s="5" t="s">
        <v>115</v>
      </c>
      <c r="C69" s="20"/>
      <c r="D69" s="5" t="s">
        <v>7</v>
      </c>
      <c r="E69" s="15" t="s">
        <v>116</v>
      </c>
      <c r="F69" s="5">
        <v>100</v>
      </c>
      <c r="H69" s="5">
        <v>100</v>
      </c>
      <c r="J69" s="5">
        <v>100</v>
      </c>
      <c r="L69" s="5">
        <v>95</v>
      </c>
      <c r="N69" s="5">
        <v>100</v>
      </c>
      <c r="P69" s="6">
        <f t="shared" si="4"/>
        <v>495</v>
      </c>
      <c r="Q69" s="90"/>
      <c r="R69" s="79"/>
      <c r="S69" s="69">
        <v>25</v>
      </c>
    </row>
    <row r="70" spans="1:24" s="5" customFormat="1" ht="13.5" customHeight="1">
      <c r="A70" s="5" t="s">
        <v>11</v>
      </c>
      <c r="B70" s="14" t="s">
        <v>77</v>
      </c>
      <c r="C70" s="20"/>
      <c r="D70" s="5" t="s">
        <v>78</v>
      </c>
      <c r="E70" s="15" t="s">
        <v>79</v>
      </c>
      <c r="F70" s="5">
        <v>80</v>
      </c>
      <c r="H70" s="5">
        <v>93</v>
      </c>
      <c r="J70" s="5">
        <v>100</v>
      </c>
      <c r="L70" s="5">
        <v>98</v>
      </c>
      <c r="N70" s="5">
        <v>100</v>
      </c>
      <c r="P70" s="6">
        <f t="shared" si="4"/>
        <v>471</v>
      </c>
      <c r="Q70" s="90"/>
      <c r="R70" s="79"/>
      <c r="S70" s="69">
        <v>21</v>
      </c>
      <c r="V70" s="20"/>
      <c r="X70" s="15"/>
    </row>
    <row r="71" spans="1:24" s="5" customFormat="1" ht="13.5" customHeight="1">
      <c r="A71" s="5" t="s">
        <v>12</v>
      </c>
      <c r="B71" s="14" t="s">
        <v>80</v>
      </c>
      <c r="C71" s="20"/>
      <c r="D71" s="5" t="s">
        <v>81</v>
      </c>
      <c r="E71" s="15" t="s">
        <v>182</v>
      </c>
      <c r="F71" s="5">
        <v>100</v>
      </c>
      <c r="H71" s="5">
        <v>100</v>
      </c>
      <c r="J71" s="5">
        <v>89</v>
      </c>
      <c r="L71" s="5">
        <v>93</v>
      </c>
      <c r="N71" s="5">
        <v>87</v>
      </c>
      <c r="P71" s="6">
        <f t="shared" si="4"/>
        <v>469</v>
      </c>
      <c r="Q71" s="90"/>
      <c r="R71" s="79"/>
      <c r="S71" s="69">
        <v>18</v>
      </c>
      <c r="V71" s="20"/>
      <c r="X71" s="15"/>
    </row>
    <row r="72" spans="1:24" s="5" customFormat="1" ht="13.5" customHeight="1">
      <c r="A72" s="5" t="s">
        <v>13</v>
      </c>
      <c r="B72" s="5" t="s">
        <v>117</v>
      </c>
      <c r="C72" s="20"/>
      <c r="D72" s="5" t="s">
        <v>7</v>
      </c>
      <c r="E72" s="5" t="s">
        <v>118</v>
      </c>
      <c r="F72">
        <v>58</v>
      </c>
      <c r="G72"/>
      <c r="H72">
        <v>58</v>
      </c>
      <c r="I72"/>
      <c r="J72">
        <v>70</v>
      </c>
      <c r="K72"/>
      <c r="L72">
        <v>82</v>
      </c>
      <c r="M72"/>
      <c r="N72">
        <v>88</v>
      </c>
      <c r="O72"/>
      <c r="P72" s="6">
        <f t="shared" si="4"/>
        <v>356</v>
      </c>
      <c r="Q72" s="90"/>
      <c r="R72" s="79"/>
      <c r="S72" s="69">
        <v>16</v>
      </c>
      <c r="V72" s="20"/>
      <c r="X72" s="15"/>
    </row>
    <row r="73" spans="1:24" s="5" customFormat="1" ht="13.5" customHeight="1">
      <c r="A73" s="5" t="s">
        <v>10</v>
      </c>
      <c r="B73" s="14" t="s">
        <v>75</v>
      </c>
      <c r="C73" s="20"/>
      <c r="D73" s="5" t="s">
        <v>66</v>
      </c>
      <c r="E73" s="15" t="s">
        <v>76</v>
      </c>
      <c r="F73" s="5">
        <v>56</v>
      </c>
      <c r="H73" s="5">
        <v>80</v>
      </c>
      <c r="J73" s="5">
        <v>62</v>
      </c>
      <c r="L73" s="5">
        <v>68</v>
      </c>
      <c r="N73" s="5">
        <v>75</v>
      </c>
      <c r="P73" s="6">
        <f t="shared" si="4"/>
        <v>341</v>
      </c>
      <c r="Q73" s="90"/>
      <c r="R73" s="79"/>
      <c r="S73" s="69">
        <v>15</v>
      </c>
      <c r="V73" s="20"/>
      <c r="X73" s="15"/>
    </row>
    <row r="74" spans="1:24" s="5" customFormat="1" ht="13.5" customHeight="1">
      <c r="A74" s="5" t="s">
        <v>14</v>
      </c>
      <c r="B74" s="5" t="s">
        <v>183</v>
      </c>
      <c r="C74" s="19"/>
      <c r="D74" s="5" t="s">
        <v>17</v>
      </c>
      <c r="E74" s="5" t="s">
        <v>184</v>
      </c>
      <c r="F74" s="5">
        <v>47</v>
      </c>
      <c r="H74" s="5">
        <v>62</v>
      </c>
      <c r="J74" s="5">
        <v>38</v>
      </c>
      <c r="L74" s="5">
        <v>87</v>
      </c>
      <c r="N74" s="5">
        <v>76</v>
      </c>
      <c r="P74" s="6">
        <f t="shared" si="4"/>
        <v>310</v>
      </c>
      <c r="Q74" s="90"/>
      <c r="R74" s="79"/>
      <c r="S74" s="69">
        <v>14</v>
      </c>
      <c r="V74" s="20"/>
      <c r="X74" s="15"/>
    </row>
    <row r="75" spans="1:24" s="5" customFormat="1" ht="13.5" customHeight="1">
      <c r="A75" s="5" t="s">
        <v>15</v>
      </c>
      <c r="B75" s="14" t="s">
        <v>103</v>
      </c>
      <c r="C75" s="20"/>
      <c r="D75" s="5" t="s">
        <v>66</v>
      </c>
      <c r="E75" s="15" t="s">
        <v>104</v>
      </c>
      <c r="F75" s="5">
        <v>33</v>
      </c>
      <c r="H75" s="5">
        <v>32</v>
      </c>
      <c r="J75" s="5">
        <v>45</v>
      </c>
      <c r="L75" s="5">
        <v>60</v>
      </c>
      <c r="N75" s="5">
        <v>0</v>
      </c>
      <c r="P75" s="6">
        <f t="shared" si="4"/>
        <v>170</v>
      </c>
      <c r="Q75" s="90"/>
      <c r="R75" s="79"/>
      <c r="S75" s="69">
        <v>13</v>
      </c>
      <c r="V75" s="20"/>
      <c r="X75" s="15"/>
    </row>
    <row r="76" spans="1:24" s="5" customFormat="1" ht="13.5" customHeight="1">
      <c r="A76" s="5" t="s">
        <v>51</v>
      </c>
      <c r="B76" s="14" t="s">
        <v>82</v>
      </c>
      <c r="C76" s="20"/>
      <c r="D76" s="5" t="s">
        <v>66</v>
      </c>
      <c r="E76" s="15" t="s">
        <v>83</v>
      </c>
      <c r="F76" s="5">
        <v>32</v>
      </c>
      <c r="H76" s="5">
        <v>70</v>
      </c>
      <c r="J76" s="5">
        <v>55</v>
      </c>
      <c r="L76" s="5">
        <v>0</v>
      </c>
      <c r="N76" s="5">
        <v>0</v>
      </c>
      <c r="P76" s="6">
        <f t="shared" si="4"/>
        <v>157</v>
      </c>
      <c r="Q76" s="90"/>
      <c r="R76" s="79"/>
      <c r="S76" s="69">
        <v>12</v>
      </c>
      <c r="V76" s="20"/>
      <c r="X76" s="15"/>
    </row>
    <row r="77" spans="3:24" s="5" customFormat="1" ht="13.5" customHeight="1">
      <c r="C77" s="20"/>
      <c r="P77" s="6"/>
      <c r="Q77" s="90"/>
      <c r="R77" s="79"/>
      <c r="V77" s="20"/>
      <c r="X77" s="15"/>
    </row>
    <row r="78" spans="2:24" s="5" customFormat="1" ht="12.75">
      <c r="B78" s="6" t="s">
        <v>213</v>
      </c>
      <c r="C78" s="19"/>
      <c r="P78" s="6"/>
      <c r="Q78" s="90"/>
      <c r="R78" s="79"/>
      <c r="S78" s="69"/>
      <c r="X78" s="19"/>
    </row>
    <row r="79" spans="1:24" ht="12.75">
      <c r="A79" s="5" t="s">
        <v>8</v>
      </c>
      <c r="B79" s="14" t="s">
        <v>80</v>
      </c>
      <c r="D79" s="5" t="s">
        <v>81</v>
      </c>
      <c r="E79" s="15" t="s">
        <v>182</v>
      </c>
      <c r="F79" s="5">
        <v>120</v>
      </c>
      <c r="G79" s="5"/>
      <c r="H79" s="5">
        <v>107</v>
      </c>
      <c r="I79" s="5"/>
      <c r="J79" s="5">
        <v>120</v>
      </c>
      <c r="K79" s="5"/>
      <c r="L79" s="5">
        <v>110</v>
      </c>
      <c r="M79" s="5"/>
      <c r="N79" s="5">
        <v>120</v>
      </c>
      <c r="O79" s="5"/>
      <c r="P79" s="6">
        <f>SUM(F79:O79)</f>
        <v>577</v>
      </c>
      <c r="S79" s="69">
        <v>30</v>
      </c>
      <c r="U79" s="27"/>
      <c r="W79" s="5"/>
      <c r="X79" s="5"/>
    </row>
    <row r="80" spans="1:24" ht="12.75">
      <c r="A80" s="5" t="s">
        <v>9</v>
      </c>
      <c r="B80" s="5" t="s">
        <v>138</v>
      </c>
      <c r="C80" s="19"/>
      <c r="D80" s="5" t="s">
        <v>35</v>
      </c>
      <c r="E80" s="5" t="s">
        <v>72</v>
      </c>
      <c r="F80" s="5">
        <v>120</v>
      </c>
      <c r="G80" s="5"/>
      <c r="H80" s="5">
        <v>120</v>
      </c>
      <c r="I80" s="5"/>
      <c r="J80" s="5">
        <v>98</v>
      </c>
      <c r="K80" s="5"/>
      <c r="L80" s="5">
        <v>108</v>
      </c>
      <c r="M80" s="5"/>
      <c r="N80" s="5">
        <v>120</v>
      </c>
      <c r="O80" s="5"/>
      <c r="P80" s="6">
        <f>SUM(F80:O80)</f>
        <v>566</v>
      </c>
      <c r="Q80" s="90"/>
      <c r="R80" s="79"/>
      <c r="S80" s="69">
        <v>25</v>
      </c>
      <c r="T80" s="5"/>
      <c r="U80" s="5"/>
      <c r="W80" s="5"/>
      <c r="X80" s="5"/>
    </row>
    <row r="81" spans="1:24" ht="12.75">
      <c r="A81" s="5" t="s">
        <v>11</v>
      </c>
      <c r="B81" s="14" t="s">
        <v>185</v>
      </c>
      <c r="D81" s="5" t="s">
        <v>35</v>
      </c>
      <c r="E81" s="15" t="s">
        <v>186</v>
      </c>
      <c r="F81" s="5">
        <v>120</v>
      </c>
      <c r="G81" s="5"/>
      <c r="H81" s="5">
        <v>98</v>
      </c>
      <c r="I81" s="5"/>
      <c r="J81" s="5">
        <v>120</v>
      </c>
      <c r="K81" s="5"/>
      <c r="L81" s="5">
        <v>102</v>
      </c>
      <c r="M81" s="5"/>
      <c r="N81" s="5">
        <v>120</v>
      </c>
      <c r="O81" s="5"/>
      <c r="P81" s="6">
        <f>SUM(F81:O81)</f>
        <v>560</v>
      </c>
      <c r="Q81" s="90"/>
      <c r="R81" s="79"/>
      <c r="S81" s="69">
        <v>21</v>
      </c>
      <c r="T81" s="5"/>
      <c r="U81" s="5"/>
      <c r="W81" s="5"/>
      <c r="X81" s="5"/>
    </row>
    <row r="82" spans="1:24" ht="12.75">
      <c r="A82" s="5" t="s">
        <v>12</v>
      </c>
      <c r="B82" s="14" t="s">
        <v>105</v>
      </c>
      <c r="D82" s="5" t="s">
        <v>42</v>
      </c>
      <c r="E82" s="15" t="s">
        <v>106</v>
      </c>
      <c r="F82" s="5">
        <v>97</v>
      </c>
      <c r="G82" s="5"/>
      <c r="H82" s="5">
        <v>72</v>
      </c>
      <c r="I82" s="5"/>
      <c r="J82" s="5">
        <v>110</v>
      </c>
      <c r="K82" s="5"/>
      <c r="L82" s="5">
        <v>111</v>
      </c>
      <c r="M82" s="5"/>
      <c r="N82" s="5">
        <v>120</v>
      </c>
      <c r="O82" s="5"/>
      <c r="P82" s="6">
        <f>SUM(F82:O82)</f>
        <v>510</v>
      </c>
      <c r="Q82" s="90"/>
      <c r="R82" s="79"/>
      <c r="S82" s="69">
        <v>18</v>
      </c>
      <c r="T82" s="5"/>
      <c r="U82" s="5"/>
      <c r="W82" s="5"/>
      <c r="X82" s="5"/>
    </row>
    <row r="83" spans="1:24" ht="12.75">
      <c r="A83" s="5" t="s">
        <v>13</v>
      </c>
      <c r="B83" s="14" t="s">
        <v>84</v>
      </c>
      <c r="D83" s="5" t="s">
        <v>42</v>
      </c>
      <c r="E83" s="15" t="s">
        <v>85</v>
      </c>
      <c r="F83" s="5">
        <v>66</v>
      </c>
      <c r="G83" s="5"/>
      <c r="H83" s="5">
        <v>78</v>
      </c>
      <c r="I83" s="5"/>
      <c r="J83" s="5">
        <v>55</v>
      </c>
      <c r="K83" s="5"/>
      <c r="L83" s="5">
        <v>0</v>
      </c>
      <c r="M83" s="5"/>
      <c r="N83" s="5">
        <v>0</v>
      </c>
      <c r="O83" s="5"/>
      <c r="P83" s="6">
        <f>SUM(F83:O83)</f>
        <v>199</v>
      </c>
      <c r="Q83" s="90"/>
      <c r="R83" s="79"/>
      <c r="S83" s="69">
        <v>16</v>
      </c>
      <c r="T83" s="5"/>
      <c r="U83" s="5"/>
      <c r="W83" s="5"/>
      <c r="X83" s="5"/>
    </row>
    <row r="84" spans="2:17" ht="12.75">
      <c r="B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6"/>
      <c r="Q84" s="90"/>
    </row>
    <row r="85" spans="1:27" ht="15">
      <c r="A85" s="5"/>
      <c r="B85" s="6" t="s">
        <v>114</v>
      </c>
      <c r="C85" s="19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6"/>
      <c r="Q85" s="90"/>
      <c r="R85" s="84"/>
      <c r="X85" s="20"/>
      <c r="Y85" s="16"/>
      <c r="Z85" s="16"/>
      <c r="AA85" s="53"/>
    </row>
    <row r="86" spans="1:27" ht="15">
      <c r="A86" s="5" t="s">
        <v>8</v>
      </c>
      <c r="B86" s="5" t="s">
        <v>18</v>
      </c>
      <c r="D86" s="5" t="s">
        <v>7</v>
      </c>
      <c r="E86" s="5" t="s">
        <v>19</v>
      </c>
      <c r="F86" s="5">
        <v>59</v>
      </c>
      <c r="G86" s="5"/>
      <c r="H86" s="5">
        <v>39</v>
      </c>
      <c r="I86" s="5"/>
      <c r="J86" s="5">
        <v>61</v>
      </c>
      <c r="K86" s="5"/>
      <c r="L86" s="5">
        <v>0</v>
      </c>
      <c r="M86" s="5"/>
      <c r="N86" s="5">
        <v>0</v>
      </c>
      <c r="O86" s="5"/>
      <c r="P86" s="6">
        <f>SUM(F86:O86)</f>
        <v>159</v>
      </c>
      <c r="Q86" s="90"/>
      <c r="R86" s="79"/>
      <c r="S86" s="69">
        <v>30</v>
      </c>
      <c r="T86" s="5"/>
      <c r="U86" s="5"/>
      <c r="X86" s="20"/>
      <c r="Y86" s="16"/>
      <c r="Z86" s="16"/>
      <c r="AA86" s="53"/>
    </row>
    <row r="87" spans="1:27" ht="15">
      <c r="A87" s="5" t="s">
        <v>9</v>
      </c>
      <c r="B87" s="5" t="s">
        <v>183</v>
      </c>
      <c r="C87" s="19"/>
      <c r="D87" s="5" t="s">
        <v>17</v>
      </c>
      <c r="E87" s="5" t="s">
        <v>184</v>
      </c>
      <c r="F87" s="5">
        <v>17</v>
      </c>
      <c r="G87" s="5"/>
      <c r="H87" s="5">
        <v>25</v>
      </c>
      <c r="I87" s="5"/>
      <c r="J87" s="5">
        <v>7</v>
      </c>
      <c r="K87" s="5"/>
      <c r="L87" s="5">
        <v>20</v>
      </c>
      <c r="M87" s="5"/>
      <c r="N87" s="5">
        <v>19</v>
      </c>
      <c r="O87" s="5"/>
      <c r="P87" s="6">
        <f>SUM(F87:O87)</f>
        <v>88</v>
      </c>
      <c r="Q87" s="90"/>
      <c r="R87" s="79"/>
      <c r="S87" s="69">
        <v>25</v>
      </c>
      <c r="T87" s="5"/>
      <c r="U87" s="5"/>
      <c r="X87" s="20"/>
      <c r="Y87" s="16"/>
      <c r="Z87" s="16"/>
      <c r="AA87" s="53"/>
    </row>
    <row r="88" spans="1:27" ht="15">
      <c r="A88" s="5"/>
      <c r="B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6"/>
      <c r="Q88" s="90"/>
      <c r="R88" s="84"/>
      <c r="X88" s="20"/>
      <c r="Y88" s="16"/>
      <c r="Z88" s="16"/>
      <c r="AA88" s="53"/>
    </row>
    <row r="89" spans="2:19" s="5" customFormat="1" ht="13.5" customHeight="1">
      <c r="B89" s="6" t="s">
        <v>54</v>
      </c>
      <c r="C89" s="23"/>
      <c r="P89" s="6"/>
      <c r="Q89" s="90"/>
      <c r="R89" s="85"/>
      <c r="S89" s="69"/>
    </row>
    <row r="90" spans="1:27" s="5" customFormat="1" ht="13.5" customHeight="1">
      <c r="A90" s="5" t="s">
        <v>8</v>
      </c>
      <c r="B90" s="5" t="s">
        <v>87</v>
      </c>
      <c r="C90" s="20"/>
      <c r="D90" s="5" t="s">
        <v>55</v>
      </c>
      <c r="E90" s="5" t="s">
        <v>88</v>
      </c>
      <c r="F90" s="5">
        <v>87</v>
      </c>
      <c r="H90" s="5">
        <v>120</v>
      </c>
      <c r="J90" s="5">
        <v>120</v>
      </c>
      <c r="L90" s="5">
        <v>120</v>
      </c>
      <c r="N90" s="5">
        <v>120</v>
      </c>
      <c r="P90" s="6">
        <f>SUM(F90:O90)</f>
        <v>567</v>
      </c>
      <c r="Q90" s="90"/>
      <c r="R90" s="85"/>
      <c r="S90" s="69">
        <v>30</v>
      </c>
      <c r="V90" s="20"/>
      <c r="Y90" s="16"/>
      <c r="Z90" s="16"/>
      <c r="AA90" s="17"/>
    </row>
    <row r="91" spans="1:27" s="5" customFormat="1" ht="13.5" customHeight="1">
      <c r="A91" s="5" t="s">
        <v>9</v>
      </c>
      <c r="B91" s="5" t="s">
        <v>86</v>
      </c>
      <c r="C91" s="20"/>
      <c r="D91" s="5" t="s">
        <v>7</v>
      </c>
      <c r="E91" s="5" t="s">
        <v>187</v>
      </c>
      <c r="F91" s="5">
        <v>120</v>
      </c>
      <c r="H91" s="5">
        <v>120</v>
      </c>
      <c r="J91" s="5">
        <v>60</v>
      </c>
      <c r="L91" s="5">
        <v>80</v>
      </c>
      <c r="N91" s="5">
        <v>120</v>
      </c>
      <c r="P91" s="6">
        <f>SUM(F91:O91)</f>
        <v>500</v>
      </c>
      <c r="Q91" s="90"/>
      <c r="R91" s="85"/>
      <c r="S91" s="69">
        <v>25</v>
      </c>
      <c r="Y91" s="16"/>
      <c r="Z91" s="16"/>
      <c r="AA91" s="17"/>
    </row>
    <row r="92" spans="1:27" s="5" customFormat="1" ht="13.5" customHeight="1">
      <c r="A92" s="5" t="s">
        <v>11</v>
      </c>
      <c r="B92" s="5" t="s">
        <v>96</v>
      </c>
      <c r="C92" s="20"/>
      <c r="D92" s="5" t="s">
        <v>97</v>
      </c>
      <c r="E92" s="5" t="s">
        <v>98</v>
      </c>
      <c r="F92" s="5">
        <v>55</v>
      </c>
      <c r="H92" s="5">
        <v>71</v>
      </c>
      <c r="J92" s="5">
        <v>72</v>
      </c>
      <c r="L92" s="5">
        <v>90</v>
      </c>
      <c r="N92" s="5">
        <v>80</v>
      </c>
      <c r="P92" s="6">
        <f>SUM(F92:O92)</f>
        <v>368</v>
      </c>
      <c r="Q92" s="90"/>
      <c r="R92" s="79"/>
      <c r="S92" s="69">
        <v>21</v>
      </c>
      <c r="Y92" s="16"/>
      <c r="Z92" s="16"/>
      <c r="AA92" s="17"/>
    </row>
    <row r="93" spans="3:27" s="5" customFormat="1" ht="13.5" customHeight="1">
      <c r="C93" s="20"/>
      <c r="P93" s="6"/>
      <c r="Q93" s="90"/>
      <c r="R93" s="85"/>
      <c r="S93" s="69"/>
      <c r="V93" s="20"/>
      <c r="Y93" s="16"/>
      <c r="Z93" s="16"/>
      <c r="AA93" s="17"/>
    </row>
    <row r="94" spans="2:27" s="5" customFormat="1" ht="13.5" customHeight="1">
      <c r="B94" s="6" t="s">
        <v>27</v>
      </c>
      <c r="C94" s="19"/>
      <c r="P94" s="6"/>
      <c r="Q94" s="90"/>
      <c r="R94" s="85"/>
      <c r="S94" s="69"/>
      <c r="Z94" s="16"/>
      <c r="AA94" s="17"/>
    </row>
    <row r="95" spans="1:27" ht="15">
      <c r="A95" s="5" t="s">
        <v>8</v>
      </c>
      <c r="B95" s="27" t="s">
        <v>141</v>
      </c>
      <c r="C95" s="27" t="s">
        <v>23</v>
      </c>
      <c r="D95" s="5" t="s">
        <v>68</v>
      </c>
      <c r="E95" s="5" t="s">
        <v>134</v>
      </c>
      <c r="F95" s="5">
        <v>9</v>
      </c>
      <c r="G95" s="5">
        <v>22</v>
      </c>
      <c r="H95" s="5">
        <v>19</v>
      </c>
      <c r="I95" s="5">
        <v>3</v>
      </c>
      <c r="J95" s="5">
        <v>15</v>
      </c>
      <c r="K95" s="5">
        <v>19</v>
      </c>
      <c r="L95" s="5">
        <v>13</v>
      </c>
      <c r="M95" s="5">
        <v>22</v>
      </c>
      <c r="N95" s="5">
        <v>21</v>
      </c>
      <c r="O95" s="5">
        <v>18</v>
      </c>
      <c r="P95" s="6">
        <f>SUM(F95:O95)</f>
        <v>161</v>
      </c>
      <c r="S95" s="69">
        <v>30</v>
      </c>
      <c r="U95" s="14"/>
      <c r="W95" s="5"/>
      <c r="X95" s="5"/>
      <c r="Y95" s="16"/>
      <c r="Z95" s="16"/>
      <c r="AA95" s="17"/>
    </row>
    <row r="96" spans="1:27" ht="15">
      <c r="A96" s="5" t="s">
        <v>9</v>
      </c>
      <c r="B96" s="27" t="s">
        <v>188</v>
      </c>
      <c r="C96" s="27" t="s">
        <v>23</v>
      </c>
      <c r="D96" s="5" t="s">
        <v>17</v>
      </c>
      <c r="E96" s="15">
        <v>44</v>
      </c>
      <c r="F96" s="5">
        <v>7</v>
      </c>
      <c r="G96" s="5">
        <v>12</v>
      </c>
      <c r="H96" s="5">
        <v>9</v>
      </c>
      <c r="I96" s="5">
        <v>17</v>
      </c>
      <c r="J96" s="5">
        <v>14</v>
      </c>
      <c r="K96" s="5">
        <v>11</v>
      </c>
      <c r="L96" s="5">
        <v>8</v>
      </c>
      <c r="M96" s="5">
        <v>19</v>
      </c>
      <c r="N96" s="5">
        <v>6</v>
      </c>
      <c r="O96" s="5">
        <v>17</v>
      </c>
      <c r="P96" s="6">
        <f>SUM(F96:O96)</f>
        <v>120</v>
      </c>
      <c r="S96" s="69">
        <v>25</v>
      </c>
      <c r="U96" s="14"/>
      <c r="W96" s="5"/>
      <c r="X96" s="5"/>
      <c r="Y96" s="16"/>
      <c r="Z96" s="16"/>
      <c r="AA96" s="17"/>
    </row>
    <row r="97" spans="1:27" ht="15">
      <c r="A97" s="5" t="s">
        <v>11</v>
      </c>
      <c r="B97" s="27" t="s">
        <v>129</v>
      </c>
      <c r="C97" s="27" t="s">
        <v>23</v>
      </c>
      <c r="D97" s="5" t="s">
        <v>68</v>
      </c>
      <c r="E97" s="5" t="s">
        <v>130</v>
      </c>
      <c r="F97" s="5">
        <v>10</v>
      </c>
      <c r="G97" s="5">
        <v>7</v>
      </c>
      <c r="H97" s="5">
        <v>9</v>
      </c>
      <c r="I97" s="5">
        <v>9</v>
      </c>
      <c r="J97" s="5">
        <v>7</v>
      </c>
      <c r="K97" s="5">
        <v>4</v>
      </c>
      <c r="L97" s="5">
        <v>3</v>
      </c>
      <c r="M97" s="5">
        <v>6</v>
      </c>
      <c r="N97" s="5">
        <v>14</v>
      </c>
      <c r="O97" s="5">
        <v>2</v>
      </c>
      <c r="P97" s="6">
        <f>SUM(F97:O97)</f>
        <v>71</v>
      </c>
      <c r="Q97" s="90"/>
      <c r="R97" s="79"/>
      <c r="S97" s="69">
        <v>21</v>
      </c>
      <c r="T97" s="5"/>
      <c r="U97" s="14"/>
      <c r="W97" s="5"/>
      <c r="X97" s="5"/>
      <c r="Y97" s="16"/>
      <c r="Z97" s="16"/>
      <c r="AA97" s="17"/>
    </row>
    <row r="98" spans="1:27" ht="15">
      <c r="A98" s="5" t="s">
        <v>12</v>
      </c>
      <c r="B98" s="27" t="s">
        <v>189</v>
      </c>
      <c r="C98" s="27" t="s">
        <v>23</v>
      </c>
      <c r="D98" s="5" t="s">
        <v>21</v>
      </c>
      <c r="E98" s="15">
        <v>494</v>
      </c>
      <c r="F98" s="5">
        <v>2</v>
      </c>
      <c r="G98" s="5">
        <v>2</v>
      </c>
      <c r="H98" s="5">
        <v>3</v>
      </c>
      <c r="I98" s="5">
        <v>10</v>
      </c>
      <c r="J98" s="5">
        <v>3</v>
      </c>
      <c r="K98" s="5">
        <v>2</v>
      </c>
      <c r="L98" s="5">
        <v>5</v>
      </c>
      <c r="M98" s="5">
        <v>6</v>
      </c>
      <c r="N98" s="5">
        <v>4</v>
      </c>
      <c r="O98" s="5">
        <v>5</v>
      </c>
      <c r="P98" s="6">
        <f>SUM(F98:O98)</f>
        <v>42</v>
      </c>
      <c r="Q98" s="90"/>
      <c r="R98" s="79"/>
      <c r="S98" s="69">
        <v>18</v>
      </c>
      <c r="T98" s="5"/>
      <c r="U98" s="5"/>
      <c r="W98" s="5"/>
      <c r="X98" s="5"/>
      <c r="Y98" s="16"/>
      <c r="Z98" s="16"/>
      <c r="AA98" s="17"/>
    </row>
    <row r="99" spans="1:27" ht="15">
      <c r="A99" s="5" t="s">
        <v>13</v>
      </c>
      <c r="B99" s="27" t="s">
        <v>190</v>
      </c>
      <c r="C99" s="27" t="s">
        <v>23</v>
      </c>
      <c r="D99" s="5" t="s">
        <v>7</v>
      </c>
      <c r="E99" s="15">
        <v>74</v>
      </c>
      <c r="F99" s="5">
        <v>3</v>
      </c>
      <c r="G99" s="5">
        <v>4</v>
      </c>
      <c r="H99" s="5">
        <v>2</v>
      </c>
      <c r="I99" s="5">
        <v>2</v>
      </c>
      <c r="J99" s="5">
        <v>3</v>
      </c>
      <c r="K99" s="5">
        <v>6</v>
      </c>
      <c r="L99" s="5">
        <v>2</v>
      </c>
      <c r="M99" s="5">
        <v>2</v>
      </c>
      <c r="N99" s="5">
        <v>7</v>
      </c>
      <c r="O99" s="5">
        <v>2</v>
      </c>
      <c r="P99" s="6">
        <f>SUM(F99:O99)</f>
        <v>33</v>
      </c>
      <c r="Q99" s="90"/>
      <c r="R99" s="79"/>
      <c r="S99" s="69">
        <v>16</v>
      </c>
      <c r="T99" s="5"/>
      <c r="U99" s="5"/>
      <c r="W99" s="5"/>
      <c r="X99" s="5"/>
      <c r="Y99" s="16"/>
      <c r="Z99" s="16"/>
      <c r="AA99" s="17"/>
    </row>
    <row r="100" spans="1:27" ht="15">
      <c r="A100" s="5"/>
      <c r="B100" s="14"/>
      <c r="C100" s="19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6"/>
      <c r="Q100" s="90"/>
      <c r="R100" s="79"/>
      <c r="T100" s="5"/>
      <c r="U100" s="5"/>
      <c r="W100" s="5"/>
      <c r="X100" s="5"/>
      <c r="Y100" s="16"/>
      <c r="Z100" s="16"/>
      <c r="AA100" s="17"/>
    </row>
    <row r="101" spans="2:27" ht="15">
      <c r="B101" s="6" t="s">
        <v>28</v>
      </c>
      <c r="C101" s="23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6"/>
      <c r="U101" s="14"/>
      <c r="W101" s="5"/>
      <c r="X101" s="5"/>
      <c r="Y101" s="16"/>
      <c r="Z101" s="16"/>
      <c r="AA101" s="17"/>
    </row>
    <row r="102" spans="1:27" ht="15">
      <c r="A102" s="5" t="s">
        <v>8</v>
      </c>
      <c r="B102" s="14" t="s">
        <v>196</v>
      </c>
      <c r="C102" s="19"/>
      <c r="D102" s="5" t="s">
        <v>171</v>
      </c>
      <c r="E102" s="5" t="s">
        <v>197</v>
      </c>
      <c r="F102" s="5">
        <v>59</v>
      </c>
      <c r="G102" s="5">
        <v>58</v>
      </c>
      <c r="H102" s="5">
        <v>60</v>
      </c>
      <c r="I102" s="5">
        <v>60</v>
      </c>
      <c r="J102" s="5">
        <v>60</v>
      </c>
      <c r="K102" s="5">
        <v>60</v>
      </c>
      <c r="L102" s="5">
        <v>60</v>
      </c>
      <c r="M102" s="5">
        <v>60</v>
      </c>
      <c r="N102" s="5">
        <v>60</v>
      </c>
      <c r="O102" s="5">
        <v>60</v>
      </c>
      <c r="P102" s="6">
        <f aca="true" t="shared" si="5" ref="P102:P114">SUM(F102:O102)</f>
        <v>597</v>
      </c>
      <c r="S102" s="69">
        <v>30</v>
      </c>
      <c r="U102" s="14"/>
      <c r="W102" s="5"/>
      <c r="X102" s="5"/>
      <c r="Y102" s="16"/>
      <c r="Z102" s="16"/>
      <c r="AA102" s="17"/>
    </row>
    <row r="103" spans="1:27" ht="15">
      <c r="A103" s="5" t="s">
        <v>9</v>
      </c>
      <c r="B103" s="14" t="s">
        <v>65</v>
      </c>
      <c r="C103" s="19"/>
      <c r="D103" s="5" t="s">
        <v>46</v>
      </c>
      <c r="E103" s="5" t="s">
        <v>47</v>
      </c>
      <c r="F103" s="5">
        <v>60</v>
      </c>
      <c r="G103" s="5">
        <v>36</v>
      </c>
      <c r="H103" s="5">
        <v>49</v>
      </c>
      <c r="I103" s="5">
        <v>35</v>
      </c>
      <c r="J103" s="5">
        <v>55</v>
      </c>
      <c r="K103" s="5">
        <v>41</v>
      </c>
      <c r="L103" s="5">
        <v>52</v>
      </c>
      <c r="M103" s="5">
        <v>46</v>
      </c>
      <c r="N103" s="5">
        <v>52</v>
      </c>
      <c r="O103" s="5">
        <v>37</v>
      </c>
      <c r="P103" s="6">
        <f t="shared" si="5"/>
        <v>463</v>
      </c>
      <c r="S103" s="69">
        <v>25</v>
      </c>
      <c r="U103" s="14"/>
      <c r="W103" s="5"/>
      <c r="X103" s="5"/>
      <c r="Y103" s="16"/>
      <c r="Z103" s="16"/>
      <c r="AA103" s="17"/>
    </row>
    <row r="104" spans="1:27" ht="15">
      <c r="A104" s="5" t="s">
        <v>11</v>
      </c>
      <c r="B104" s="5" t="s">
        <v>225</v>
      </c>
      <c r="D104" s="5" t="s">
        <v>42</v>
      </c>
      <c r="E104" s="5" t="s">
        <v>163</v>
      </c>
      <c r="F104" s="5">
        <v>43</v>
      </c>
      <c r="G104" s="5">
        <v>60</v>
      </c>
      <c r="H104" s="5">
        <v>32</v>
      </c>
      <c r="I104" s="5">
        <v>38</v>
      </c>
      <c r="J104" s="5">
        <v>33</v>
      </c>
      <c r="K104" s="5">
        <v>30</v>
      </c>
      <c r="L104" s="5">
        <v>45</v>
      </c>
      <c r="M104" s="5">
        <v>41</v>
      </c>
      <c r="N104" s="5">
        <v>45</v>
      </c>
      <c r="O104" s="5">
        <v>50</v>
      </c>
      <c r="P104" s="6">
        <f t="shared" si="5"/>
        <v>417</v>
      </c>
      <c r="Q104" s="90"/>
      <c r="R104" s="79"/>
      <c r="S104" s="69">
        <v>21</v>
      </c>
      <c r="U104" s="14"/>
      <c r="W104" s="5"/>
      <c r="X104" s="5"/>
      <c r="Y104" s="16"/>
      <c r="Z104" s="16"/>
      <c r="AA104" s="17"/>
    </row>
    <row r="105" spans="1:27" ht="15">
      <c r="A105" s="5" t="s">
        <v>12</v>
      </c>
      <c r="B105" s="94" t="s">
        <v>121</v>
      </c>
      <c r="C105" s="19"/>
      <c r="D105" s="5" t="s">
        <v>120</v>
      </c>
      <c r="E105" s="5" t="s">
        <v>122</v>
      </c>
      <c r="F105" s="5">
        <v>45</v>
      </c>
      <c r="G105" s="5">
        <v>50</v>
      </c>
      <c r="H105" s="5">
        <v>46</v>
      </c>
      <c r="I105" s="5">
        <v>39</v>
      </c>
      <c r="J105" s="5">
        <v>42</v>
      </c>
      <c r="K105" s="5">
        <v>36</v>
      </c>
      <c r="L105" s="5">
        <v>39</v>
      </c>
      <c r="M105" s="5">
        <v>40</v>
      </c>
      <c r="N105" s="5">
        <v>43</v>
      </c>
      <c r="O105" s="5">
        <v>36</v>
      </c>
      <c r="P105" s="6">
        <f t="shared" si="5"/>
        <v>416</v>
      </c>
      <c r="Q105" s="90"/>
      <c r="R105" s="79"/>
      <c r="S105" s="69">
        <v>18</v>
      </c>
      <c r="U105" s="14"/>
      <c r="V105" s="19"/>
      <c r="W105" s="5"/>
      <c r="X105" s="15"/>
      <c r="Y105" s="16"/>
      <c r="Z105" s="16"/>
      <c r="AA105" s="17"/>
    </row>
    <row r="106" spans="1:27" s="5" customFormat="1" ht="13.5" customHeight="1">
      <c r="A106" s="5" t="s">
        <v>13</v>
      </c>
      <c r="B106" s="5" t="s">
        <v>183</v>
      </c>
      <c r="C106" s="19"/>
      <c r="D106" s="5" t="s">
        <v>17</v>
      </c>
      <c r="E106" s="5" t="s">
        <v>184</v>
      </c>
      <c r="F106" s="5">
        <v>37</v>
      </c>
      <c r="G106" s="5">
        <v>49</v>
      </c>
      <c r="H106" s="5">
        <v>34</v>
      </c>
      <c r="I106" s="5">
        <v>44</v>
      </c>
      <c r="J106" s="5">
        <v>51</v>
      </c>
      <c r="K106" s="5">
        <v>46</v>
      </c>
      <c r="L106" s="5">
        <v>19</v>
      </c>
      <c r="M106" s="5">
        <v>45</v>
      </c>
      <c r="N106" s="5">
        <v>53</v>
      </c>
      <c r="O106" s="5">
        <v>36</v>
      </c>
      <c r="P106" s="6">
        <f t="shared" si="5"/>
        <v>414</v>
      </c>
      <c r="Q106" s="90"/>
      <c r="R106" s="79"/>
      <c r="S106" s="69">
        <v>16</v>
      </c>
      <c r="U106" s="14"/>
      <c r="V106" s="20"/>
      <c r="X106" s="15"/>
      <c r="Y106" s="16"/>
      <c r="Z106" s="16"/>
      <c r="AA106" s="54"/>
    </row>
    <row r="107" spans="1:27" s="5" customFormat="1" ht="13.5" customHeight="1">
      <c r="A107" s="5" t="s">
        <v>10</v>
      </c>
      <c r="B107" s="14" t="s">
        <v>48</v>
      </c>
      <c r="C107" s="19"/>
      <c r="D107" s="5" t="s">
        <v>46</v>
      </c>
      <c r="E107" s="5" t="s">
        <v>49</v>
      </c>
      <c r="F107" s="5">
        <v>53</v>
      </c>
      <c r="G107" s="5">
        <v>42</v>
      </c>
      <c r="H107" s="5">
        <v>35</v>
      </c>
      <c r="I107" s="5">
        <v>39</v>
      </c>
      <c r="J107" s="5">
        <v>35</v>
      </c>
      <c r="K107" s="5">
        <v>40</v>
      </c>
      <c r="L107" s="5">
        <v>33</v>
      </c>
      <c r="M107" s="5">
        <v>49</v>
      </c>
      <c r="N107" s="5">
        <v>42</v>
      </c>
      <c r="O107" s="5">
        <v>34</v>
      </c>
      <c r="P107" s="6">
        <f t="shared" si="5"/>
        <v>402</v>
      </c>
      <c r="S107" s="69">
        <v>15</v>
      </c>
      <c r="U107" s="14"/>
      <c r="V107" s="20"/>
      <c r="Y107" s="16"/>
      <c r="Z107" s="16"/>
      <c r="AA107" s="17"/>
    </row>
    <row r="108" spans="1:27" ht="15">
      <c r="A108" s="5" t="s">
        <v>14</v>
      </c>
      <c r="B108" s="94" t="s">
        <v>123</v>
      </c>
      <c r="C108" s="19"/>
      <c r="D108" s="5" t="s">
        <v>120</v>
      </c>
      <c r="E108" s="5" t="s">
        <v>124</v>
      </c>
      <c r="F108" s="5">
        <v>60</v>
      </c>
      <c r="G108" s="5">
        <v>44</v>
      </c>
      <c r="H108" s="5">
        <v>37</v>
      </c>
      <c r="I108" s="5">
        <v>34</v>
      </c>
      <c r="J108" s="5">
        <v>41</v>
      </c>
      <c r="K108" s="5">
        <v>33</v>
      </c>
      <c r="L108" s="5">
        <v>34</v>
      </c>
      <c r="M108" s="5">
        <v>32</v>
      </c>
      <c r="N108" s="5">
        <v>34</v>
      </c>
      <c r="O108" s="5">
        <v>35</v>
      </c>
      <c r="P108" s="6">
        <f t="shared" si="5"/>
        <v>384</v>
      </c>
      <c r="Q108" s="90"/>
      <c r="R108" s="79"/>
      <c r="S108" s="69">
        <v>14</v>
      </c>
      <c r="U108" s="14"/>
      <c r="W108" s="5"/>
      <c r="X108" s="5"/>
      <c r="Y108" s="16"/>
      <c r="Z108" s="16"/>
      <c r="AA108" s="17"/>
    </row>
    <row r="109" spans="1:27" ht="15">
      <c r="A109" s="5" t="s">
        <v>15</v>
      </c>
      <c r="B109" s="5" t="s">
        <v>198</v>
      </c>
      <c r="C109" s="19"/>
      <c r="D109" s="5" t="s">
        <v>120</v>
      </c>
      <c r="E109" s="5" t="s">
        <v>199</v>
      </c>
      <c r="F109" s="5">
        <v>29</v>
      </c>
      <c r="G109" s="5">
        <v>47</v>
      </c>
      <c r="H109" s="5">
        <v>29</v>
      </c>
      <c r="I109" s="5">
        <v>32</v>
      </c>
      <c r="J109" s="5">
        <v>44</v>
      </c>
      <c r="K109" s="5">
        <v>34</v>
      </c>
      <c r="L109" s="5">
        <v>27</v>
      </c>
      <c r="M109" s="5">
        <v>31</v>
      </c>
      <c r="N109" s="5">
        <v>24</v>
      </c>
      <c r="O109" s="5">
        <v>45</v>
      </c>
      <c r="P109" s="6">
        <f t="shared" si="5"/>
        <v>342</v>
      </c>
      <c r="Q109" s="5"/>
      <c r="R109" s="5"/>
      <c r="S109" s="69">
        <v>13</v>
      </c>
      <c r="T109" s="5"/>
      <c r="U109" s="14"/>
      <c r="W109" s="5"/>
      <c r="X109" s="5"/>
      <c r="Y109" s="16"/>
      <c r="Z109" s="16"/>
      <c r="AA109" s="17"/>
    </row>
    <row r="110" spans="1:27" ht="15">
      <c r="A110" s="5" t="s">
        <v>51</v>
      </c>
      <c r="B110" s="14" t="s">
        <v>193</v>
      </c>
      <c r="C110" s="19"/>
      <c r="D110" s="14" t="s">
        <v>194</v>
      </c>
      <c r="E110" s="14" t="s">
        <v>195</v>
      </c>
      <c r="F110" s="5">
        <v>35</v>
      </c>
      <c r="G110" s="5">
        <v>21</v>
      </c>
      <c r="H110" s="5">
        <v>20</v>
      </c>
      <c r="I110" s="5">
        <v>42</v>
      </c>
      <c r="J110" s="5">
        <v>31</v>
      </c>
      <c r="K110" s="5">
        <v>29</v>
      </c>
      <c r="L110" s="5">
        <v>47</v>
      </c>
      <c r="M110" s="5">
        <v>44</v>
      </c>
      <c r="N110" s="5">
        <v>35</v>
      </c>
      <c r="O110" s="5">
        <v>25</v>
      </c>
      <c r="P110" s="6">
        <f t="shared" si="5"/>
        <v>329</v>
      </c>
      <c r="Q110" s="5"/>
      <c r="R110" s="5"/>
      <c r="S110" s="69">
        <v>12</v>
      </c>
      <c r="T110" s="5"/>
      <c r="U110" s="14"/>
      <c r="W110" s="5"/>
      <c r="X110" s="5"/>
      <c r="Y110" s="16"/>
      <c r="Z110" s="16"/>
      <c r="AA110" s="17"/>
    </row>
    <row r="111" spans="1:27" ht="15">
      <c r="A111" s="5" t="s">
        <v>206</v>
      </c>
      <c r="B111" s="14" t="s">
        <v>150</v>
      </c>
      <c r="C111" s="19"/>
      <c r="D111" s="5" t="s">
        <v>145</v>
      </c>
      <c r="E111" s="5" t="s">
        <v>151</v>
      </c>
      <c r="F111" s="5">
        <v>34</v>
      </c>
      <c r="G111" s="5">
        <v>31</v>
      </c>
      <c r="H111" s="5">
        <v>27</v>
      </c>
      <c r="I111" s="5">
        <v>37</v>
      </c>
      <c r="J111" s="5">
        <v>34</v>
      </c>
      <c r="K111" s="5">
        <v>23</v>
      </c>
      <c r="L111" s="5">
        <v>30</v>
      </c>
      <c r="M111" s="5">
        <v>23</v>
      </c>
      <c r="N111" s="5">
        <v>25</v>
      </c>
      <c r="O111" s="5">
        <v>28</v>
      </c>
      <c r="P111" s="6">
        <f t="shared" si="5"/>
        <v>292</v>
      </c>
      <c r="Q111" s="90"/>
      <c r="R111" s="79"/>
      <c r="S111" s="69">
        <v>11</v>
      </c>
      <c r="T111" s="5"/>
      <c r="U111" s="5"/>
      <c r="W111" s="5"/>
      <c r="X111" s="5"/>
      <c r="Y111" s="16"/>
      <c r="Z111" s="16"/>
      <c r="AA111" s="17"/>
    </row>
    <row r="112" spans="1:27" ht="15">
      <c r="A112" s="5" t="s">
        <v>34</v>
      </c>
      <c r="B112" s="14" t="s">
        <v>191</v>
      </c>
      <c r="C112" s="19"/>
      <c r="D112" s="5" t="s">
        <v>21</v>
      </c>
      <c r="E112" s="5" t="s">
        <v>119</v>
      </c>
      <c r="F112" s="5">
        <v>15</v>
      </c>
      <c r="G112" s="5">
        <v>25</v>
      </c>
      <c r="H112" s="5">
        <v>27</v>
      </c>
      <c r="I112" s="5">
        <v>20</v>
      </c>
      <c r="J112" s="5">
        <v>45</v>
      </c>
      <c r="K112" s="5">
        <v>30</v>
      </c>
      <c r="L112" s="5">
        <v>19</v>
      </c>
      <c r="M112" s="5">
        <v>24</v>
      </c>
      <c r="N112" s="5">
        <v>13</v>
      </c>
      <c r="O112" s="5">
        <v>25</v>
      </c>
      <c r="P112" s="6">
        <f t="shared" si="5"/>
        <v>243</v>
      </c>
      <c r="Q112" s="90"/>
      <c r="R112" s="79"/>
      <c r="S112" s="69">
        <v>10</v>
      </c>
      <c r="T112" s="5"/>
      <c r="U112" s="5"/>
      <c r="W112" s="5"/>
      <c r="X112" s="5"/>
      <c r="Y112" s="16"/>
      <c r="Z112" s="16"/>
      <c r="AA112" s="17"/>
    </row>
    <row r="113" spans="1:27" ht="15">
      <c r="A113" s="5" t="s">
        <v>207</v>
      </c>
      <c r="B113" s="14" t="s">
        <v>139</v>
      </c>
      <c r="C113" s="19"/>
      <c r="D113" s="14" t="s">
        <v>21</v>
      </c>
      <c r="E113" s="14" t="s">
        <v>140</v>
      </c>
      <c r="F113" s="5">
        <v>12</v>
      </c>
      <c r="G113" s="5">
        <v>21</v>
      </c>
      <c r="H113" s="5">
        <v>23</v>
      </c>
      <c r="I113" s="5">
        <v>24</v>
      </c>
      <c r="J113" s="5">
        <v>21</v>
      </c>
      <c r="K113" s="5">
        <v>22</v>
      </c>
      <c r="L113" s="5">
        <v>22</v>
      </c>
      <c r="M113" s="5">
        <v>22</v>
      </c>
      <c r="N113" s="5">
        <v>27</v>
      </c>
      <c r="O113" s="5">
        <v>22</v>
      </c>
      <c r="P113" s="6">
        <f t="shared" si="5"/>
        <v>216</v>
      </c>
      <c r="Q113" s="90"/>
      <c r="R113" s="79"/>
      <c r="S113" s="69">
        <v>9</v>
      </c>
      <c r="T113" s="5"/>
      <c r="U113" s="5"/>
      <c r="W113" s="5"/>
      <c r="X113" s="5"/>
      <c r="Y113" s="16"/>
      <c r="Z113" s="16"/>
      <c r="AA113" s="17"/>
    </row>
    <row r="114" spans="1:27" s="5" customFormat="1" ht="13.5" customHeight="1">
      <c r="A114" s="5" t="s">
        <v>208</v>
      </c>
      <c r="B114" s="69" t="s">
        <v>89</v>
      </c>
      <c r="C114" s="69" t="s">
        <v>192</v>
      </c>
      <c r="D114" s="14" t="s">
        <v>21</v>
      </c>
      <c r="E114" s="14" t="s">
        <v>99</v>
      </c>
      <c r="F114" s="5">
        <v>14</v>
      </c>
      <c r="G114" s="5">
        <v>10</v>
      </c>
      <c r="H114" s="5">
        <v>10</v>
      </c>
      <c r="I114" s="5">
        <v>2</v>
      </c>
      <c r="J114" s="5">
        <v>2</v>
      </c>
      <c r="K114" s="5">
        <v>3</v>
      </c>
      <c r="L114" s="5">
        <v>12</v>
      </c>
      <c r="M114" s="5">
        <v>15</v>
      </c>
      <c r="N114" s="5">
        <v>24</v>
      </c>
      <c r="O114" s="5">
        <v>27</v>
      </c>
      <c r="P114" s="6">
        <f t="shared" si="5"/>
        <v>119</v>
      </c>
      <c r="Q114" s="90"/>
      <c r="R114" s="79"/>
      <c r="S114" s="69">
        <v>8</v>
      </c>
      <c r="V114" s="20"/>
      <c r="Y114" s="16"/>
      <c r="Z114" s="16"/>
      <c r="AA114" s="17"/>
    </row>
    <row r="115" spans="3:27" s="5" customFormat="1" ht="13.5" customHeight="1">
      <c r="C115" s="19"/>
      <c r="P115" s="6"/>
      <c r="Q115" s="90"/>
      <c r="R115" s="79"/>
      <c r="S115" s="69"/>
      <c r="V115" s="20"/>
      <c r="Y115" s="16"/>
      <c r="Z115" s="16"/>
      <c r="AA115" s="17"/>
    </row>
    <row r="116" spans="1:17" ht="12.75">
      <c r="A116" s="5"/>
      <c r="B116" s="6" t="s">
        <v>56</v>
      </c>
      <c r="C116" s="28"/>
      <c r="D116" s="5"/>
      <c r="E116" s="5"/>
      <c r="G116" s="35"/>
      <c r="H116" s="35"/>
      <c r="I116" s="35"/>
      <c r="J116" s="35"/>
      <c r="K116" s="35"/>
      <c r="L116" s="35"/>
      <c r="M116" s="35"/>
      <c r="N116" s="35"/>
      <c r="O116" s="35"/>
      <c r="Q116" s="90"/>
    </row>
    <row r="117" spans="1:19" ht="12.75">
      <c r="A117" s="5" t="s">
        <v>8</v>
      </c>
      <c r="B117" s="5" t="s">
        <v>70</v>
      </c>
      <c r="C117" s="19"/>
      <c r="D117" s="5" t="s">
        <v>7</v>
      </c>
      <c r="E117" s="5" t="s">
        <v>71</v>
      </c>
      <c r="F117" s="14" t="s">
        <v>128</v>
      </c>
      <c r="G117" s="35"/>
      <c r="H117" s="5"/>
      <c r="I117" s="5"/>
      <c r="J117" s="35">
        <v>120</v>
      </c>
      <c r="K117" s="5"/>
      <c r="L117" s="35">
        <v>120</v>
      </c>
      <c r="M117" s="5"/>
      <c r="N117" s="35">
        <v>120</v>
      </c>
      <c r="O117" s="5"/>
      <c r="P117" s="6">
        <f>SUM(F117:O117)</f>
        <v>360</v>
      </c>
      <c r="S117" s="69">
        <v>30</v>
      </c>
    </row>
    <row r="118" spans="1:18" ht="12.75">
      <c r="A118" s="5"/>
      <c r="B118" s="5"/>
      <c r="D118" s="5"/>
      <c r="E118" s="14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6"/>
      <c r="Q118" s="90"/>
      <c r="R118" s="79"/>
    </row>
    <row r="119" spans="1:27" s="5" customFormat="1" ht="13.5" customHeight="1">
      <c r="A119"/>
      <c r="B119" s="45" t="s">
        <v>125</v>
      </c>
      <c r="C119" s="20"/>
      <c r="D119" s="14"/>
      <c r="E119" s="14"/>
      <c r="P119" s="6"/>
      <c r="Q119" s="87"/>
      <c r="R119" s="80"/>
      <c r="S119" s="69"/>
      <c r="U119" s="14"/>
      <c r="V119" s="20"/>
      <c r="Y119" s="16"/>
      <c r="Z119" s="16"/>
      <c r="AA119" s="17"/>
    </row>
    <row r="120" spans="1:19" ht="12.75">
      <c r="A120" s="5" t="s">
        <v>8</v>
      </c>
      <c r="B120" s="5" t="s">
        <v>202</v>
      </c>
      <c r="D120" s="5" t="s">
        <v>42</v>
      </c>
      <c r="E120" s="5" t="s">
        <v>203</v>
      </c>
      <c r="F120" s="27" t="s">
        <v>220</v>
      </c>
      <c r="G120" s="5"/>
      <c r="H120" s="5"/>
      <c r="I120" s="5"/>
      <c r="J120" s="5">
        <v>120</v>
      </c>
      <c r="K120" s="5"/>
      <c r="L120" s="5">
        <v>72</v>
      </c>
      <c r="M120" s="5"/>
      <c r="N120" s="5">
        <v>90</v>
      </c>
      <c r="O120" s="5"/>
      <c r="P120" s="6">
        <f>SUM(F120:O120)</f>
        <v>282</v>
      </c>
      <c r="S120" s="69">
        <v>30</v>
      </c>
    </row>
    <row r="121" spans="1:21" ht="12.75">
      <c r="A121" s="5" t="s">
        <v>9</v>
      </c>
      <c r="B121" s="27" t="s">
        <v>126</v>
      </c>
      <c r="C121" s="27" t="s">
        <v>23</v>
      </c>
      <c r="D121" s="5" t="s">
        <v>55</v>
      </c>
      <c r="E121" s="5" t="s">
        <v>127</v>
      </c>
      <c r="F121" s="5" t="s">
        <v>142</v>
      </c>
      <c r="J121">
        <v>47</v>
      </c>
      <c r="L121">
        <v>20</v>
      </c>
      <c r="N121">
        <v>29</v>
      </c>
      <c r="P121" s="6">
        <f>SUM(F121:O121)</f>
        <v>96</v>
      </c>
      <c r="Q121" s="90"/>
      <c r="R121" s="79"/>
      <c r="S121" s="69">
        <v>25</v>
      </c>
      <c r="U121" s="14"/>
    </row>
    <row r="122" spans="2:16" ht="12.75">
      <c r="B122" s="19"/>
      <c r="C122" s="19"/>
      <c r="D122" s="5"/>
      <c r="E122" s="5"/>
      <c r="F122" s="5"/>
      <c r="P122" s="6"/>
    </row>
    <row r="123" spans="2:24" ht="12.75">
      <c r="B123" s="6" t="s">
        <v>29</v>
      </c>
      <c r="C123" s="23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6"/>
      <c r="U123" s="5"/>
      <c r="V123" s="19"/>
      <c r="W123" s="5"/>
      <c r="X123" s="5"/>
    </row>
    <row r="124" spans="1:27" ht="13.5" customHeight="1">
      <c r="A124" s="5" t="s">
        <v>9</v>
      </c>
      <c r="B124" s="14" t="s">
        <v>185</v>
      </c>
      <c r="D124" s="5" t="s">
        <v>35</v>
      </c>
      <c r="E124" s="15" t="s">
        <v>186</v>
      </c>
      <c r="F124" s="27" t="s">
        <v>220</v>
      </c>
      <c r="G124" s="5"/>
      <c r="H124" s="5"/>
      <c r="I124" s="5"/>
      <c r="J124" s="5">
        <v>120</v>
      </c>
      <c r="K124" s="5"/>
      <c r="L124" s="5">
        <v>120</v>
      </c>
      <c r="M124" s="5"/>
      <c r="N124" s="5">
        <v>98</v>
      </c>
      <c r="O124" s="5"/>
      <c r="P124" s="6">
        <f>SUM(F124:O124)</f>
        <v>338</v>
      </c>
      <c r="Q124" s="90"/>
      <c r="R124" s="79"/>
      <c r="S124" s="69">
        <v>30</v>
      </c>
      <c r="T124" s="5"/>
      <c r="U124" s="5"/>
      <c r="V124" s="5"/>
      <c r="W124" s="5"/>
      <c r="X124" s="5"/>
      <c r="Y124" s="5"/>
      <c r="Z124" s="14"/>
      <c r="AA124" s="5"/>
    </row>
    <row r="125" spans="21:27" ht="12.75">
      <c r="U125" s="5"/>
      <c r="V125" s="19"/>
      <c r="W125" s="5"/>
      <c r="X125" s="5"/>
      <c r="Y125" s="5"/>
      <c r="Z125" s="5"/>
      <c r="AA125" s="5"/>
    </row>
    <row r="126" spans="1:18" ht="12.75">
      <c r="A126" s="5"/>
      <c r="B126" s="6" t="s">
        <v>57</v>
      </c>
      <c r="D126" s="5"/>
      <c r="E126" s="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Q126" s="90"/>
      <c r="R126" s="79"/>
    </row>
    <row r="127" spans="1:19" ht="12.75">
      <c r="A127" s="5" t="s">
        <v>8</v>
      </c>
      <c r="B127" s="5" t="s">
        <v>58</v>
      </c>
      <c r="D127" s="5" t="s">
        <v>7</v>
      </c>
      <c r="E127" s="5" t="s">
        <v>59</v>
      </c>
      <c r="F127" s="5" t="s">
        <v>204</v>
      </c>
      <c r="G127" s="35"/>
      <c r="H127" s="35"/>
      <c r="I127" s="35"/>
      <c r="J127" s="35">
        <v>120</v>
      </c>
      <c r="K127" s="35"/>
      <c r="L127" s="35">
        <v>120</v>
      </c>
      <c r="M127" s="35"/>
      <c r="N127" s="35">
        <v>120</v>
      </c>
      <c r="O127" s="35"/>
      <c r="P127" s="6">
        <f>SUM(F127:O127)</f>
        <v>360</v>
      </c>
      <c r="Q127" s="90"/>
      <c r="S127" s="69">
        <v>30</v>
      </c>
    </row>
    <row r="128" spans="1:19" ht="12.75">
      <c r="A128" s="5" t="s">
        <v>9</v>
      </c>
      <c r="B128" s="5" t="s">
        <v>61</v>
      </c>
      <c r="C128" s="19"/>
      <c r="D128" s="5" t="s">
        <v>55</v>
      </c>
      <c r="E128" s="5" t="s">
        <v>62</v>
      </c>
      <c r="F128" s="5" t="s">
        <v>60</v>
      </c>
      <c r="G128" s="5"/>
      <c r="H128" s="5"/>
      <c r="I128" s="5"/>
      <c r="J128" s="35">
        <v>120</v>
      </c>
      <c r="K128" s="35"/>
      <c r="L128" s="35">
        <v>120</v>
      </c>
      <c r="M128" s="35"/>
      <c r="N128" s="35">
        <v>45</v>
      </c>
      <c r="O128" s="35"/>
      <c r="P128" s="6">
        <f>SUM(F128:O128)</f>
        <v>285</v>
      </c>
      <c r="Q128" s="90"/>
      <c r="S128" s="69">
        <v>25</v>
      </c>
    </row>
    <row r="130" spans="1:18" ht="20.25">
      <c r="A130" s="5"/>
      <c r="B130" s="18"/>
      <c r="C130" s="22"/>
      <c r="D130" s="18"/>
      <c r="E130" s="18"/>
      <c r="F130" s="18"/>
      <c r="G130" s="38" t="s">
        <v>32</v>
      </c>
      <c r="H130" s="18"/>
      <c r="I130" s="18"/>
      <c r="J130" s="18"/>
      <c r="K130" s="18"/>
      <c r="L130" s="18"/>
      <c r="M130" s="18"/>
      <c r="N130" s="18"/>
      <c r="O130" s="18"/>
      <c r="P130" s="47"/>
      <c r="Q130" s="90"/>
      <c r="R130" s="79"/>
    </row>
    <row r="131" spans="1:18" ht="18">
      <c r="A131" s="5"/>
      <c r="B131" s="18"/>
      <c r="C131" s="22"/>
      <c r="D131" s="18"/>
      <c r="E131" s="18"/>
      <c r="F131" s="29"/>
      <c r="G131" s="33" t="s">
        <v>33</v>
      </c>
      <c r="H131" s="18"/>
      <c r="I131" s="18"/>
      <c r="J131" s="18"/>
      <c r="K131" s="18"/>
      <c r="L131" s="18"/>
      <c r="M131" s="18"/>
      <c r="N131" s="18"/>
      <c r="O131" s="18"/>
      <c r="P131" s="47"/>
      <c r="Q131" s="90"/>
      <c r="R131" s="79"/>
    </row>
    <row r="132" spans="1:18" ht="18">
      <c r="A132" s="5"/>
      <c r="B132" s="29"/>
      <c r="C132" s="51"/>
      <c r="D132" s="30"/>
      <c r="E132" s="29"/>
      <c r="F132" s="29"/>
      <c r="G132" s="31" t="s">
        <v>45</v>
      </c>
      <c r="H132" s="29"/>
      <c r="I132" s="29"/>
      <c r="J132" s="29"/>
      <c r="K132" s="29"/>
      <c r="L132" s="29"/>
      <c r="M132" s="29"/>
      <c r="N132" s="29"/>
      <c r="O132" s="32"/>
      <c r="P132" s="48"/>
      <c r="R132" s="79"/>
    </row>
    <row r="133" spans="1:18" ht="15" customHeight="1">
      <c r="A133" s="5"/>
      <c r="B133" s="29"/>
      <c r="C133" s="51"/>
      <c r="D133" s="30"/>
      <c r="E133" s="29"/>
      <c r="F133" s="29"/>
      <c r="G133" s="52"/>
      <c r="H133" s="29"/>
      <c r="I133" s="29"/>
      <c r="J133" s="29"/>
      <c r="K133" s="29"/>
      <c r="L133" s="29"/>
      <c r="M133" s="29"/>
      <c r="N133" s="29"/>
      <c r="O133" s="32"/>
      <c r="P133" s="48"/>
      <c r="R133" s="79"/>
    </row>
    <row r="134" spans="1:17" ht="18">
      <c r="A134" s="18"/>
      <c r="B134" s="6"/>
      <c r="C134" s="23"/>
      <c r="D134" s="6"/>
      <c r="E134" s="6"/>
      <c r="F134" s="10" t="s">
        <v>20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91"/>
    </row>
    <row r="135" spans="1:18" ht="18">
      <c r="A135" s="29"/>
      <c r="B135" s="5"/>
      <c r="C135" s="19"/>
      <c r="D135" s="5"/>
      <c r="E135" s="5"/>
      <c r="F135" s="11" t="s">
        <v>38</v>
      </c>
      <c r="G135" s="5"/>
      <c r="H135" s="5"/>
      <c r="I135" s="5"/>
      <c r="J135" s="5"/>
      <c r="K135" s="5"/>
      <c r="L135" s="5"/>
      <c r="M135" s="5"/>
      <c r="N135" s="5"/>
      <c r="O135" s="5"/>
      <c r="P135" s="6"/>
      <c r="Q135" s="91"/>
      <c r="R135" s="86"/>
    </row>
    <row r="136" spans="1:18" ht="18">
      <c r="A136" s="29"/>
      <c r="B136" s="5"/>
      <c r="C136" s="19"/>
      <c r="D136" s="5"/>
      <c r="E136" s="5"/>
      <c r="F136" s="11" t="s">
        <v>221</v>
      </c>
      <c r="G136" s="5"/>
      <c r="H136" s="5"/>
      <c r="I136" s="5"/>
      <c r="J136" s="5"/>
      <c r="K136" s="5"/>
      <c r="L136" s="5"/>
      <c r="M136" s="5"/>
      <c r="N136" s="5"/>
      <c r="O136" s="5"/>
      <c r="P136" s="6"/>
      <c r="Q136" s="92"/>
      <c r="R136" s="86"/>
    </row>
    <row r="137" spans="1:18" ht="12.75">
      <c r="A137" s="6"/>
      <c r="B137" s="5"/>
      <c r="C137" s="19"/>
      <c r="D137" s="5"/>
      <c r="E137" s="5"/>
      <c r="F137" s="44" t="s">
        <v>73</v>
      </c>
      <c r="G137" s="5"/>
      <c r="H137" s="5"/>
      <c r="I137" s="5"/>
      <c r="J137" s="5"/>
      <c r="K137" s="5"/>
      <c r="L137" s="5"/>
      <c r="M137" s="5"/>
      <c r="N137" s="5"/>
      <c r="O137" s="5"/>
      <c r="P137" s="6"/>
      <c r="Q137" s="90"/>
      <c r="R137" s="79"/>
    </row>
    <row r="138" spans="1:18" ht="12.75">
      <c r="A138" s="5"/>
      <c r="B138" s="5"/>
      <c r="C138" s="19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6"/>
      <c r="Q138" s="90"/>
      <c r="R138" s="79"/>
    </row>
    <row r="139" spans="1:18" ht="13.5">
      <c r="A139" s="5"/>
      <c r="B139" s="5"/>
      <c r="C139" s="19"/>
      <c r="D139" s="5"/>
      <c r="E139" s="5"/>
      <c r="F139" s="5"/>
      <c r="G139" s="12" t="s">
        <v>63</v>
      </c>
      <c r="H139" s="5"/>
      <c r="I139" s="5"/>
      <c r="J139" s="8"/>
      <c r="K139" s="5"/>
      <c r="L139" s="5"/>
      <c r="M139" s="8"/>
      <c r="N139" s="5"/>
      <c r="O139" s="5"/>
      <c r="P139" s="8"/>
      <c r="Q139" s="90"/>
      <c r="R139" s="79"/>
    </row>
    <row r="140" spans="1:18" ht="13.5">
      <c r="A140" s="5"/>
      <c r="B140" s="5"/>
      <c r="C140" s="19"/>
      <c r="D140" s="5"/>
      <c r="E140" s="5"/>
      <c r="F140" s="5"/>
      <c r="G140" s="12" t="s">
        <v>64</v>
      </c>
      <c r="H140" s="5"/>
      <c r="I140" s="5"/>
      <c r="J140" s="8"/>
      <c r="K140" s="5"/>
      <c r="L140" s="5"/>
      <c r="M140" s="8"/>
      <c r="N140" s="5"/>
      <c r="O140" s="5"/>
      <c r="P140" s="8"/>
      <c r="Q140" s="90"/>
      <c r="R140" s="79"/>
    </row>
    <row r="142" spans="2:16" ht="18.75">
      <c r="B142" s="18" t="s">
        <v>223</v>
      </c>
      <c r="C142" s="22"/>
      <c r="D142" s="18"/>
      <c r="E142" s="100" t="s">
        <v>222</v>
      </c>
      <c r="G142" s="18"/>
      <c r="H142" s="18"/>
      <c r="I142" s="18"/>
      <c r="J142" s="18"/>
      <c r="K142" s="18"/>
      <c r="L142" s="18"/>
      <c r="M142" s="18"/>
      <c r="N142" s="18"/>
      <c r="O142" s="18"/>
      <c r="P142" s="47"/>
    </row>
    <row r="198" ht="12.75">
      <c r="S198" s="78"/>
    </row>
    <row r="202" ht="18.75">
      <c r="S202" s="71"/>
    </row>
    <row r="203" ht="18">
      <c r="S203" s="72"/>
    </row>
    <row r="204" ht="18">
      <c r="S204" s="72"/>
    </row>
  </sheetData>
  <hyperlinks>
    <hyperlink ref="G132" r:id="rId1" display="http://www.zanoniacup.estranky.cz/"/>
    <hyperlink ref="E142" r:id="rId2" display="http://arnyun.rajce.idnes.cz/PL_2.3.2013"/>
  </hyperlinks>
  <printOptions/>
  <pageMargins left="0.4330708661417323" right="0.4330708661417323" top="0.8661417322834646" bottom="0.984251968503937" header="0" footer="0.31496062992125984"/>
  <pageSetup horizontalDpi="600" verticalDpi="600" orientation="portrait" paperSize="9" r:id="rId4"/>
  <headerFooter alignWithMargins="0">
    <oddFooter>&amp;CStránka &amp;P&amp;RPI-1.kolo_2013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4"/>
  <sheetViews>
    <sheetView workbookViewId="0" topLeftCell="A1">
      <selection activeCell="A34" sqref="A34"/>
    </sheetView>
  </sheetViews>
  <sheetFormatPr defaultColWidth="9.00390625" defaultRowHeight="12.75"/>
  <sheetData>
    <row r="1" s="5" customFormat="1" ht="13.5" customHeight="1"/>
    <row r="2" spans="1:19" s="2" customFormat="1" ht="13.5" customHeight="1">
      <c r="A2" s="5"/>
      <c r="B2" s="5"/>
      <c r="C2" s="5"/>
      <c r="D2" s="5"/>
      <c r="E2" s="5"/>
      <c r="F2" s="5"/>
      <c r="G2" s="5"/>
      <c r="I2" s="5"/>
      <c r="J2" s="5"/>
      <c r="K2" s="5"/>
      <c r="L2" s="5"/>
      <c r="M2" s="5"/>
      <c r="O2" s="5"/>
      <c r="P2" s="5"/>
      <c r="Q2" s="5"/>
      <c r="R2" s="5"/>
      <c r="S2" s="5"/>
    </row>
    <row r="3" spans="6:18" ht="13.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3.5" customHeight="1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  <c r="O4" s="5"/>
      <c r="P4" s="5"/>
      <c r="Q4" s="5"/>
      <c r="R4" s="5"/>
    </row>
    <row r="5" spans="6:18" ht="13.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6:18" ht="13.5" customHeight="1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9" s="2" customFormat="1" ht="13.5" customHeight="1">
      <c r="A8"/>
      <c r="B8"/>
      <c r="C8"/>
      <c r="D8"/>
      <c r="E8"/>
      <c r="F8" s="5"/>
      <c r="G8" s="5"/>
      <c r="I8" s="5"/>
      <c r="J8" s="5"/>
      <c r="K8" s="5"/>
      <c r="L8" s="5"/>
      <c r="M8" s="5"/>
      <c r="O8" s="5"/>
      <c r="P8" s="5"/>
      <c r="Q8" s="5"/>
      <c r="R8" s="5"/>
      <c r="S8" s="5"/>
    </row>
    <row r="9" spans="2:17" ht="13.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1" spans="1:19" s="2" customFormat="1" ht="13.5" customHeight="1">
      <c r="A11"/>
      <c r="B11"/>
      <c r="C11"/>
      <c r="D11"/>
      <c r="E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2" customFormat="1" ht="13.5" customHeight="1">
      <c r="A12"/>
      <c r="B12"/>
      <c r="C12"/>
      <c r="D12"/>
      <c r="E12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ht="12.75">
      <c r="Q13" s="5"/>
    </row>
    <row r="14" spans="1:19" s="2" customFormat="1" ht="13.5" customHeight="1">
      <c r="A14"/>
      <c r="B14"/>
      <c r="C14"/>
      <c r="D14"/>
      <c r="E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8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9" s="2" customFormat="1" ht="13.5" customHeight="1">
      <c r="A17"/>
      <c r="B17"/>
      <c r="C17"/>
      <c r="D17"/>
      <c r="E1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2:17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6:18" ht="13.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s="2" customFormat="1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2" customFormat="1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2" customFormat="1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6:18" ht="13.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ht="12.75">
      <c r="Q26" s="5"/>
    </row>
    <row r="27" spans="1:19" s="2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2" customFormat="1" ht="13.5" customHeight="1">
      <c r="A28" s="5"/>
      <c r="B28"/>
      <c r="C28"/>
      <c r="D28"/>
      <c r="E28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s="2" customFormat="1" ht="13.5" customHeight="1">
      <c r="A29" s="5"/>
      <c r="B29"/>
      <c r="C29"/>
      <c r="D29"/>
      <c r="E29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ht="13.5" customHeight="1">
      <c r="Q30" s="5"/>
    </row>
    <row r="31" ht="13.5" customHeight="1">
      <c r="Q31" s="5"/>
    </row>
    <row r="32" spans="1:19" s="2" customFormat="1" ht="13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ht="13.5" customHeight="1">
      <c r="Q33" s="5"/>
    </row>
    <row r="34" spans="1:19" s="2" customFormat="1" ht="13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s="2" customFormat="1" ht="13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s="2" customFormat="1" ht="13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2" customFormat="1" ht="13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2" customFormat="1" ht="13.5" customHeight="1">
      <c r="A38" s="5"/>
      <c r="B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40" spans="1:19" ht="13.5" customHeight="1">
      <c r="A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</row>
    <row r="41" spans="1:5" s="2" customFormat="1" ht="13.5" customHeight="1">
      <c r="A41" s="5"/>
      <c r="B41" s="5"/>
      <c r="C41" s="5"/>
      <c r="D41" s="5"/>
      <c r="E41" s="5"/>
    </row>
    <row r="42" spans="1:20" s="2" customFormat="1" ht="13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9"/>
    </row>
    <row r="43" spans="1:19" s="2" customFormat="1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s="2" customFormat="1" ht="13.5" customHeight="1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6:17" ht="13.5" customHeight="1">
      <c r="P45" s="5"/>
      <c r="Q45" s="5"/>
    </row>
    <row r="46" spans="6:17" ht="13.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6:17" ht="13.5" customHeight="1">
      <c r="P47" s="5"/>
      <c r="Q47" s="5"/>
    </row>
    <row r="48" spans="16:17" ht="13.5" customHeight="1">
      <c r="P48" s="5"/>
      <c r="Q48" s="5"/>
    </row>
    <row r="49" spans="16:17" ht="13.5" customHeight="1">
      <c r="P49" s="5"/>
      <c r="Q49" s="5"/>
    </row>
    <row r="51" spans="6:17" ht="13.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6:17" ht="13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4" spans="1:19" ht="13.5" customHeight="1">
      <c r="A54" s="5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6:17" ht="13.5" customHeight="1">
      <c r="F55" s="5"/>
      <c r="G55" s="5"/>
      <c r="H55" s="5"/>
      <c r="I55" s="5"/>
      <c r="J55" s="5"/>
      <c r="K55" s="5"/>
      <c r="M55" s="5"/>
      <c r="N55" s="5"/>
      <c r="O55" s="5"/>
      <c r="P55" s="5"/>
      <c r="Q55" s="5"/>
    </row>
    <row r="57" s="5" customFormat="1" ht="13.5" customHeight="1">
      <c r="R57"/>
    </row>
    <row r="58" s="5" customFormat="1" ht="13.5" customHeight="1"/>
    <row r="59" s="5" customFormat="1" ht="13.5" customHeight="1"/>
    <row r="60" spans="2:18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="5" customFormat="1" ht="13.5" customHeight="1">
      <c r="R61"/>
    </row>
    <row r="62" s="5" customFormat="1" ht="13.5" customHeight="1"/>
    <row r="63" s="5" customFormat="1" ht="13.5" customHeight="1"/>
    <row r="64" spans="1:19" s="2" customFormat="1" ht="13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2:18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ht="13.5" customHeight="1">
      <c r="Q66" s="5"/>
    </row>
    <row r="67" spans="6:18" ht="13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6:18" ht="13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6:18" ht="13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1" s="5" customFormat="1" ht="13.5" customHeight="1"/>
    <row r="72" s="5" customFormat="1" ht="13.5" customHeight="1">
      <c r="R72"/>
    </row>
    <row r="73" spans="6:18" ht="13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6:18" ht="13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9" s="2" customFormat="1" ht="13.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6:18" ht="13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6:18" ht="13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6:17" ht="13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6:17" ht="13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ht="13.5" customHeight="1">
      <c r="Q80" s="5"/>
    </row>
    <row r="81" spans="6:17" ht="13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6:17" ht="13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4" s="5" customFormat="1" ht="13.5" customHeight="1"/>
    <row r="85" spans="1:19" s="2" customFormat="1" ht="13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8" ht="13.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100" ht="13.5" customHeight="1">
      <c r="Q100" s="5"/>
    </row>
    <row r="101" ht="13.5" customHeight="1">
      <c r="Q101" s="5"/>
    </row>
    <row r="102" ht="13.5" customHeight="1">
      <c r="Q102" s="5"/>
    </row>
    <row r="103" ht="13.5" customHeight="1">
      <c r="Q103" s="5"/>
    </row>
    <row r="104" ht="13.5" customHeight="1">
      <c r="R104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ANTONIN</cp:lastModifiedBy>
  <cp:lastPrinted>2012-03-28T08:26:16Z</cp:lastPrinted>
  <dcterms:created xsi:type="dcterms:W3CDTF">2002-01-18T11:46:41Z</dcterms:created>
  <dcterms:modified xsi:type="dcterms:W3CDTF">2013-03-04T08:55:09Z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