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2 - 2. kolo" sheetId="1" r:id="rId1"/>
    <sheet name="List2" sheetId="2" r:id="rId2"/>
    <sheet name="List3" sheetId="3" r:id="rId3"/>
  </sheets>
  <definedNames>
    <definedName name="_xlnm.Print_Area" localSheetId="0">'Pi liga 2012 - 2. kolo'!$A$1:$S$130</definedName>
  </definedNames>
  <calcPr fullCalcOnLoad="1"/>
</workbook>
</file>

<file path=xl/sharedStrings.xml><?xml version="1.0" encoding="utf-8"?>
<sst xmlns="http://schemas.openxmlformats.org/spreadsheetml/2006/main" count="325" uniqueCount="179">
  <si>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</si>
  <si>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</si>
  <si>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</si>
  <si>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</si>
  <si>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</si>
  <si>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</si>
  <si>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</si>
  <si>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</si>
  <si>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</si>
  <si>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</si>
  <si>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</si>
  <si>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</si>
  <si>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</si>
  <si>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</si>
  <si>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</si>
  <si>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</si>
  <si>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</si>
  <si>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</si>
  <si>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Bodování umístění PI - ligy - platí pro všechny kategorie</t>
  </si>
  <si>
    <t>Bílina</t>
  </si>
  <si>
    <t>494 - 8</t>
  </si>
  <si>
    <t>mž</t>
  </si>
  <si>
    <t>Pondělíček Jaroslav</t>
  </si>
  <si>
    <t>Sponzoři</t>
  </si>
  <si>
    <t>přepočet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</si>
  <si>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</si>
  <si>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</si>
  <si>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</si>
  <si>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</si>
  <si>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</si>
  <si>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</si>
  <si>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</si>
  <si>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</si>
  <si>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</si>
  <si>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</si>
  <si>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</si>
  <si>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</si>
  <si>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</si>
  <si>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</si>
  <si>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</si>
  <si>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</si>
  <si>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</si>
  <si>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</si>
  <si>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</si>
  <si>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</si>
  <si>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9.</t>
  </si>
  <si>
    <t>12.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</si>
  <si>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</si>
  <si>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</si>
  <si>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</si>
  <si>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</si>
  <si>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</si>
  <si>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</si>
  <si>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</si>
  <si>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</si>
  <si>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</si>
  <si>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</si>
  <si>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</si>
  <si>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Slaný</t>
  </si>
  <si>
    <t>rozlet</t>
  </si>
  <si>
    <t>Pergler Vladimír</t>
  </si>
  <si>
    <t>74 - 129</t>
  </si>
  <si>
    <t>215 - 9</t>
  </si>
  <si>
    <t>-</t>
  </si>
  <si>
    <t>Vyhlášení se uskuteční v restauraci Panenský Týnec (Sokolovna) od 15 oo do 18 00 hod.</t>
  </si>
  <si>
    <t>318 - 17</t>
  </si>
  <si>
    <t>13.</t>
  </si>
  <si>
    <t>Tichý František</t>
  </si>
  <si>
    <t>85 - 17</t>
  </si>
  <si>
    <t>Jiráský Jaroslav Ing.</t>
  </si>
  <si>
    <t>156 - 14</t>
  </si>
  <si>
    <t>soutěž šestého kola je veřejná, po které následuje vyhlášení výsledků 23. ročníku PI - ligy.</t>
  </si>
  <si>
    <t>OPTIGER potisk triček - O. Parpel, CENTROPEN a.s. Dačice</t>
  </si>
  <si>
    <t>Spálený Jan</t>
  </si>
  <si>
    <t>Pyšely</t>
  </si>
  <si>
    <t>384 - 1</t>
  </si>
  <si>
    <t>Pavelka Jaroslav Ing.</t>
  </si>
  <si>
    <t>156 - 22</t>
  </si>
  <si>
    <t xml:space="preserve">Pořadatel  </t>
  </si>
  <si>
    <t>Tichý Matěj</t>
  </si>
  <si>
    <t>318 - 19</t>
  </si>
  <si>
    <t>Vodička Jan</t>
  </si>
  <si>
    <t>74 - 45</t>
  </si>
  <si>
    <t xml:space="preserve">LMK  Praha 4 a Hobby centrum Praha 4        </t>
  </si>
  <si>
    <t>Časoměřiči</t>
  </si>
  <si>
    <t>Memoriál M.Vydry v kat.F1A a Z.Rychnovského v kat. F1G</t>
  </si>
  <si>
    <t>kategorie F1A * 12. ročník memoriálu M. Vydry</t>
  </si>
  <si>
    <t>Slavíková Jana</t>
  </si>
  <si>
    <t>K.Žehrovice</t>
  </si>
  <si>
    <t>205 - 9</t>
  </si>
  <si>
    <t>sž</t>
  </si>
  <si>
    <t>Mezihoráková Jana Ing.</t>
  </si>
  <si>
    <t>74 - 121</t>
  </si>
  <si>
    <t>Nový Milan</t>
  </si>
  <si>
    <t>Teplice</t>
  </si>
  <si>
    <t>273 -17</t>
  </si>
  <si>
    <t>Beran Jan</t>
  </si>
  <si>
    <t>215 - 65</t>
  </si>
  <si>
    <t>kategorie CO 2</t>
  </si>
  <si>
    <t>Krucký Miroslav</t>
  </si>
  <si>
    <t>74 - 102</t>
  </si>
  <si>
    <t>Modr Miloslav</t>
  </si>
  <si>
    <t>215 - 1</t>
  </si>
  <si>
    <t>Tesař Milan</t>
  </si>
  <si>
    <t>Neratovice</t>
  </si>
  <si>
    <t>292 - 49</t>
  </si>
  <si>
    <t>kategorie F1G * 1. ročník memoriálu Z Rychnovského</t>
  </si>
  <si>
    <t>Tichý Zdeněk</t>
  </si>
  <si>
    <t>318 - 9</t>
  </si>
  <si>
    <t>K.Vary</t>
  </si>
  <si>
    <t>Beran Vojtěch</t>
  </si>
  <si>
    <t>215 - 69</t>
  </si>
  <si>
    <t>Glaubauf Patrik</t>
  </si>
  <si>
    <t>205 -30</t>
  </si>
  <si>
    <t>Slavík Zdeněk st..</t>
  </si>
  <si>
    <t>205 -10</t>
  </si>
  <si>
    <t>Dlouhý Václav</t>
  </si>
  <si>
    <t>291 - 54</t>
  </si>
  <si>
    <t>HA - 2 - 36</t>
  </si>
  <si>
    <t>Tichý Vojtěch</t>
  </si>
  <si>
    <t>Klíma Bohumil</t>
  </si>
  <si>
    <t>Kolín</t>
  </si>
  <si>
    <t>467 - 91</t>
  </si>
  <si>
    <t>Rohlena Miroslav</t>
  </si>
  <si>
    <t>Lucky Lindy</t>
  </si>
  <si>
    <t>Slavík Zdeněk ml..</t>
  </si>
  <si>
    <t>494 - 13</t>
  </si>
  <si>
    <t>PI * liga 2012 * 24. ročník *  2. kolo</t>
  </si>
  <si>
    <t>O. Krucký</t>
  </si>
  <si>
    <t>A.Tvarůžka</t>
  </si>
  <si>
    <t xml:space="preserve">J.Radianská, J. Kalina, V. Popelář </t>
  </si>
  <si>
    <t>Le191, 192, 697</t>
  </si>
  <si>
    <t>29.9.2012 s ohledem na předpověď počasí byla soutěž přeložena z 17.3.</t>
  </si>
  <si>
    <t xml:space="preserve">zataženo, teplota 15 až 17 °C, </t>
  </si>
  <si>
    <t>západní vítr 2-3 m/sec.</t>
  </si>
  <si>
    <t xml:space="preserve">Hobby  centrum, Bartákova 1200/4, 140 00 Praha 4  </t>
  </si>
  <si>
    <t>V.Civín, F.Tichý, A.Tvarůžka</t>
  </si>
  <si>
    <t>Zajíc František st.</t>
  </si>
  <si>
    <t>318 - 2</t>
  </si>
  <si>
    <t>Janza Rudolf</t>
  </si>
  <si>
    <t>Úšava</t>
  </si>
  <si>
    <t>206 - 4</t>
  </si>
  <si>
    <t>Kučerka Gerhard</t>
  </si>
  <si>
    <t>206 - 1</t>
  </si>
  <si>
    <t>Horký Roman ml.</t>
  </si>
  <si>
    <t>j</t>
  </si>
  <si>
    <t>418 - 57</t>
  </si>
  <si>
    <t>Zajíc František ml.</t>
  </si>
  <si>
    <t>318 - 14</t>
  </si>
  <si>
    <t>Smolek Jaroslav</t>
  </si>
  <si>
    <t>273 -14</t>
  </si>
  <si>
    <t>Horký Marek</t>
  </si>
  <si>
    <t>418 - 59</t>
  </si>
  <si>
    <t>Krejčík Václav</t>
  </si>
  <si>
    <t>318 - 8</t>
  </si>
  <si>
    <t>Blecha Petr</t>
  </si>
  <si>
    <t xml:space="preserve">  </t>
  </si>
  <si>
    <t>Sezim. Ústí</t>
  </si>
  <si>
    <t>222 - 27</t>
  </si>
  <si>
    <t>Horký Roman st.</t>
  </si>
  <si>
    <t>418 - 58</t>
  </si>
  <si>
    <t>Macilis Jakub</t>
  </si>
  <si>
    <t>Sezivo Ústí</t>
  </si>
  <si>
    <t>222 - 46</t>
  </si>
  <si>
    <t>Cholava Jan</t>
  </si>
  <si>
    <t>494 - 2</t>
  </si>
  <si>
    <t>Matura Petr Ing.</t>
  </si>
  <si>
    <t>74 - 21</t>
  </si>
  <si>
    <t>Čihák Jan</t>
  </si>
  <si>
    <t>222 - 36</t>
  </si>
  <si>
    <t>Horký Alois</t>
  </si>
  <si>
    <t>418 -87</t>
  </si>
  <si>
    <t>David Václav</t>
  </si>
  <si>
    <t>74  - 47</t>
  </si>
  <si>
    <t>Drnec Jaroslav</t>
  </si>
  <si>
    <t>215 - 8</t>
  </si>
  <si>
    <t>215 - 59</t>
  </si>
  <si>
    <t>Pondělíček Marek</t>
  </si>
  <si>
    <t>Becker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</si>
</sst>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52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2"/>
      <name val="Arial"/>
      <family val="2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24"/>
      <color indexed="10"/>
      <name val="Times New Roman CE"/>
      <family val="1"/>
    </font>
    <font>
      <sz val="8"/>
      <color indexed="10"/>
      <name val="Times New Roman CE"/>
      <family val="0"/>
    </font>
    <font>
      <sz val="14"/>
      <color indexed="10"/>
      <name val="Times New Roman CE"/>
      <family val="0"/>
    </font>
    <font>
      <sz val="14"/>
      <color indexed="10"/>
      <name val="Arial"/>
      <family val="2"/>
    </font>
    <font>
      <b/>
      <i/>
      <sz val="28"/>
      <color indexed="10"/>
      <name val="Times New Roman CE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17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167" fontId="1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20" applyFont="1">
      <alignment/>
      <protection/>
    </xf>
    <xf numFmtId="0" fontId="18" fillId="0" borderId="0" xfId="0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1" fontId="39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167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Alignment="1">
      <alignment/>
    </xf>
    <xf numFmtId="0" fontId="18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5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109</xdr:row>
      <xdr:rowOff>76200</xdr:rowOff>
    </xdr:from>
    <xdr:to>
      <xdr:col>17</xdr:col>
      <xdr:colOff>295275</xdr:colOff>
      <xdr:row>112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9735800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676275</xdr:colOff>
      <xdr:row>2</xdr:row>
      <xdr:rowOff>57150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9"/>
  <sheetViews>
    <sheetView tabSelected="1" workbookViewId="0" topLeftCell="A1">
      <selection activeCell="V59" sqref="V59"/>
    </sheetView>
  </sheetViews>
  <sheetFormatPr defaultColWidth="9.00390625" defaultRowHeight="12.75"/>
  <cols>
    <col min="1" max="1" width="3.125" style="0" customWidth="1"/>
    <col min="2" max="2" width="18.00390625" style="0" customWidth="1"/>
    <col min="3" max="3" width="3.00390625" style="20" customWidth="1"/>
    <col min="4" max="4" width="10.875" style="0" customWidth="1"/>
    <col min="5" max="5" width="8.125" style="0" customWidth="1"/>
    <col min="6" max="15" width="3.875" style="0" customWidth="1"/>
    <col min="16" max="16" width="5.00390625" style="45" customWidth="1"/>
    <col min="17" max="17" width="4.00390625" style="88" customWidth="1"/>
    <col min="18" max="18" width="5.875" style="81" customWidth="1"/>
    <col min="19" max="19" width="4.375" style="69" customWidth="1"/>
    <col min="20" max="20" width="3.50390625" style="20" customWidth="1"/>
    <col min="21" max="21" width="15.125" style="20" customWidth="1"/>
    <col min="22" max="22" width="5.375" style="20" customWidth="1"/>
    <col min="23" max="23" width="9.375" style="20" customWidth="1"/>
    <col min="25" max="34" width="3.875" style="0" customWidth="1"/>
    <col min="35" max="35" width="5.125" style="0" customWidth="1"/>
    <col min="36" max="36" width="3.875" style="0" customWidth="1"/>
    <col min="37" max="37" width="7.00390625" style="0" customWidth="1"/>
  </cols>
  <sheetData>
    <row r="1" spans="5:7" ht="26.25" customHeight="1">
      <c r="E1" s="52" t="s">
        <v>135</v>
      </c>
      <c r="G1" s="5"/>
    </row>
    <row r="2" ht="11.25" customHeight="1"/>
    <row r="3" spans="1:23" s="1" customFormat="1" ht="36.75" customHeight="1">
      <c r="A3" s="4"/>
      <c r="C3" s="21"/>
      <c r="G3" s="3"/>
      <c r="H3" s="62" t="s">
        <v>127</v>
      </c>
      <c r="Q3" s="89"/>
      <c r="R3" s="81"/>
      <c r="S3" s="75"/>
      <c r="T3" s="21"/>
      <c r="U3" s="21"/>
      <c r="V3" s="21"/>
      <c r="W3" s="21"/>
    </row>
    <row r="4" spans="3:23" s="65" customFormat="1" ht="25.5" customHeight="1">
      <c r="C4" s="66"/>
      <c r="G4" s="67"/>
      <c r="H4" s="68" t="s">
        <v>85</v>
      </c>
      <c r="Q4" s="89"/>
      <c r="R4" s="80"/>
      <c r="S4" s="76"/>
      <c r="T4" s="66"/>
      <c r="U4" s="66"/>
      <c r="V4" s="66"/>
      <c r="W4" s="66"/>
    </row>
    <row r="5" spans="1:35" s="58" customFormat="1" ht="15.75" customHeight="1">
      <c r="A5" s="57"/>
      <c r="B5" s="60" t="s">
        <v>78</v>
      </c>
      <c r="C5" s="94"/>
      <c r="D5" s="60" t="s">
        <v>83</v>
      </c>
      <c r="E5" s="60"/>
      <c r="F5" s="60"/>
      <c r="G5" s="60"/>
      <c r="H5" s="61"/>
      <c r="I5" s="61"/>
      <c r="J5" s="61"/>
      <c r="K5" s="61"/>
      <c r="L5" s="61"/>
      <c r="M5" s="61"/>
      <c r="Q5" s="90"/>
      <c r="R5" s="82"/>
      <c r="S5" s="77"/>
      <c r="T5" s="59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63"/>
      <c r="AI5" s="64"/>
    </row>
    <row r="6" spans="2:35" s="5" customFormat="1" ht="15" customHeight="1">
      <c r="B6" s="5" t="s">
        <v>1</v>
      </c>
      <c r="C6" s="19"/>
      <c r="D6" s="5" t="s">
        <v>128</v>
      </c>
      <c r="P6" s="6"/>
      <c r="Q6" s="91"/>
      <c r="R6" s="81"/>
      <c r="S6" s="27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63"/>
      <c r="AI6" s="64"/>
    </row>
    <row r="7" spans="2:35" s="5" customFormat="1" ht="15" customHeight="1">
      <c r="B7" s="5" t="s">
        <v>30</v>
      </c>
      <c r="C7" s="19"/>
      <c r="D7" s="5" t="s">
        <v>129</v>
      </c>
      <c r="P7" s="6"/>
      <c r="Q7" s="91"/>
      <c r="R7" s="81"/>
      <c r="S7" s="27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63"/>
      <c r="AI7" s="64"/>
    </row>
    <row r="8" spans="2:35" s="5" customFormat="1" ht="15" customHeight="1">
      <c r="B8" s="5" t="s">
        <v>84</v>
      </c>
      <c r="C8" s="19"/>
      <c r="D8" s="5" t="s">
        <v>130</v>
      </c>
      <c r="P8" s="6"/>
      <c r="Q8" s="91"/>
      <c r="R8" s="81"/>
      <c r="S8" s="27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63"/>
      <c r="AI8" s="64"/>
    </row>
    <row r="9" spans="2:19" s="5" customFormat="1" ht="15" customHeight="1">
      <c r="B9" s="5" t="s">
        <v>2</v>
      </c>
      <c r="C9" s="19"/>
      <c r="D9" s="5" t="s">
        <v>29</v>
      </c>
      <c r="P9" s="6"/>
      <c r="Q9" s="91"/>
      <c r="R9" s="81"/>
      <c r="S9" s="27"/>
    </row>
    <row r="10" spans="2:21" s="5" customFormat="1" ht="15" customHeight="1">
      <c r="B10" s="5" t="s">
        <v>4</v>
      </c>
      <c r="C10" s="19"/>
      <c r="D10" s="26" t="s">
        <v>131</v>
      </c>
      <c r="H10" s="55"/>
      <c r="K10" s="55"/>
      <c r="P10" s="6"/>
      <c r="Q10" s="91"/>
      <c r="R10" s="81"/>
      <c r="S10" s="27"/>
      <c r="U10" s="56"/>
    </row>
    <row r="11" spans="2:21" s="5" customFormat="1" ht="15" customHeight="1">
      <c r="B11" s="5" t="s">
        <v>3</v>
      </c>
      <c r="C11" s="19"/>
      <c r="D11" s="13" t="s">
        <v>132</v>
      </c>
      <c r="P11" s="6"/>
      <c r="Q11" s="91"/>
      <c r="R11" s="81"/>
      <c r="S11" s="27"/>
      <c r="U11" s="13"/>
    </row>
    <row r="12" spans="2:24" s="5" customFormat="1" ht="15" customHeight="1">
      <c r="B12" s="5" t="s">
        <v>5</v>
      </c>
      <c r="C12" s="19"/>
      <c r="D12" s="5" t="s">
        <v>133</v>
      </c>
      <c r="P12" s="6"/>
      <c r="Q12" s="91"/>
      <c r="R12" s="81"/>
      <c r="S12" s="78"/>
      <c r="T12" s="24"/>
      <c r="V12" s="14"/>
      <c r="W12" s="14"/>
      <c r="X12" s="14"/>
    </row>
    <row r="13" ht="12.75">
      <c r="D13" s="5" t="s">
        <v>134</v>
      </c>
    </row>
    <row r="14" spans="1:29" ht="15.75" customHeight="1">
      <c r="A14" s="7"/>
      <c r="B14" s="34" t="s">
        <v>23</v>
      </c>
      <c r="D14" s="25" t="s">
        <v>136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95"/>
      <c r="U14"/>
      <c r="X14" s="20"/>
      <c r="Y14" s="20"/>
      <c r="Z14" s="20"/>
      <c r="AA14" s="20"/>
      <c r="AB14" s="20"/>
      <c r="AC14" s="14"/>
    </row>
    <row r="15" spans="1:29" ht="15.75" customHeight="1">
      <c r="A15" s="7"/>
      <c r="B15" s="34"/>
      <c r="D15" s="19" t="s">
        <v>72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8"/>
      <c r="U15"/>
      <c r="X15" s="20"/>
      <c r="Y15" s="20"/>
      <c r="Z15" s="20"/>
      <c r="AA15" s="20"/>
      <c r="AB15" s="20"/>
      <c r="AC15" s="14"/>
    </row>
    <row r="16" spans="1:22" s="40" customFormat="1" ht="8.25" customHeight="1">
      <c r="A16" s="39" t="s">
        <v>0</v>
      </c>
      <c r="C16" s="50"/>
      <c r="E16" s="41"/>
      <c r="P16" s="46"/>
      <c r="Q16" s="91"/>
      <c r="R16" s="80"/>
      <c r="S16" s="71"/>
      <c r="V16" s="42"/>
    </row>
    <row r="17" spans="2:23" ht="27" customHeight="1">
      <c r="B17" s="39" t="s">
        <v>6</v>
      </c>
      <c r="D17" s="16"/>
      <c r="E17" s="17"/>
      <c r="F17" s="16"/>
      <c r="G17" s="16"/>
      <c r="H17" s="16"/>
      <c r="I17" s="16"/>
      <c r="J17" s="16"/>
      <c r="Q17" s="88" t="s">
        <v>59</v>
      </c>
      <c r="S17" s="72" t="s">
        <v>43</v>
      </c>
      <c r="U17" s="12"/>
      <c r="W17" s="5"/>
    </row>
    <row r="18" spans="2:22" s="5" customFormat="1" ht="13.5" customHeight="1">
      <c r="B18" s="6" t="s">
        <v>17</v>
      </c>
      <c r="C18" s="23"/>
      <c r="P18" s="6"/>
      <c r="Q18" s="91"/>
      <c r="R18" s="81"/>
      <c r="S18" s="70"/>
      <c r="U18" s="12"/>
      <c r="V18" s="19"/>
    </row>
    <row r="19" spans="1:22" s="5" customFormat="1" ht="13.5" customHeight="1">
      <c r="A19" s="5" t="s">
        <v>8</v>
      </c>
      <c r="B19" s="14" t="s">
        <v>139</v>
      </c>
      <c r="C19" s="20"/>
      <c r="D19" s="5" t="s">
        <v>140</v>
      </c>
      <c r="E19" s="5" t="s">
        <v>141</v>
      </c>
      <c r="F19" s="5">
        <v>60</v>
      </c>
      <c r="H19" s="5">
        <v>60</v>
      </c>
      <c r="J19" s="5">
        <v>60</v>
      </c>
      <c r="L19" s="5">
        <v>60</v>
      </c>
      <c r="N19" s="5">
        <v>60</v>
      </c>
      <c r="P19" s="6">
        <f aca="true" t="shared" si="0" ref="P19:P31">SUM(F19:O19)</f>
        <v>300</v>
      </c>
      <c r="Q19" s="91">
        <v>94</v>
      </c>
      <c r="R19" s="80"/>
      <c r="S19" s="69">
        <v>30</v>
      </c>
      <c r="T19" s="69"/>
      <c r="U19" s="14"/>
      <c r="V19" s="20"/>
    </row>
    <row r="20" spans="1:24" s="5" customFormat="1" ht="13.5" customHeight="1">
      <c r="A20" s="5" t="s">
        <v>9</v>
      </c>
      <c r="B20" s="27" t="s">
        <v>144</v>
      </c>
      <c r="C20" s="27" t="s">
        <v>145</v>
      </c>
      <c r="D20" s="5" t="s">
        <v>41</v>
      </c>
      <c r="E20" s="96" t="s">
        <v>146</v>
      </c>
      <c r="F20" s="5">
        <v>60</v>
      </c>
      <c r="H20" s="5">
        <v>60</v>
      </c>
      <c r="J20" s="5">
        <v>60</v>
      </c>
      <c r="L20" s="5">
        <v>60</v>
      </c>
      <c r="N20" s="5">
        <v>60</v>
      </c>
      <c r="P20" s="6">
        <f t="shared" si="0"/>
        <v>300</v>
      </c>
      <c r="Q20" s="91">
        <v>60</v>
      </c>
      <c r="R20" s="80"/>
      <c r="S20" s="69">
        <v>25</v>
      </c>
      <c r="T20" s="69"/>
      <c r="U20" s="19"/>
      <c r="V20" s="19"/>
      <c r="X20" s="96"/>
    </row>
    <row r="21" spans="1:22" s="5" customFormat="1" ht="13.5" customHeight="1">
      <c r="A21" s="5" t="s">
        <v>11</v>
      </c>
      <c r="B21" s="14" t="s">
        <v>22</v>
      </c>
      <c r="C21" s="19"/>
      <c r="D21" s="5" t="s">
        <v>19</v>
      </c>
      <c r="E21" s="5" t="s">
        <v>20</v>
      </c>
      <c r="F21" s="5">
        <v>60</v>
      </c>
      <c r="H21" s="5">
        <v>60</v>
      </c>
      <c r="J21" s="5">
        <v>60</v>
      </c>
      <c r="L21" s="5">
        <v>60</v>
      </c>
      <c r="N21" s="5">
        <v>60</v>
      </c>
      <c r="P21" s="6">
        <f t="shared" si="0"/>
        <v>300</v>
      </c>
      <c r="Q21" s="91">
        <v>0</v>
      </c>
      <c r="R21" s="80"/>
      <c r="S21" s="69">
        <v>21</v>
      </c>
      <c r="T21" s="69"/>
      <c r="U21" s="14"/>
      <c r="V21" s="19"/>
    </row>
    <row r="22" spans="1:22" s="5" customFormat="1" ht="13.5" customHeight="1">
      <c r="A22" s="5" t="s">
        <v>12</v>
      </c>
      <c r="B22" s="14" t="s">
        <v>38</v>
      </c>
      <c r="C22" s="19"/>
      <c r="D22" s="5" t="s">
        <v>39</v>
      </c>
      <c r="E22" s="5" t="s">
        <v>40</v>
      </c>
      <c r="F22" s="5">
        <v>56</v>
      </c>
      <c r="H22" s="5">
        <v>60</v>
      </c>
      <c r="J22" s="5">
        <v>60</v>
      </c>
      <c r="L22" s="5">
        <v>60</v>
      </c>
      <c r="N22" s="5">
        <v>60</v>
      </c>
      <c r="P22" s="6">
        <f t="shared" si="0"/>
        <v>296</v>
      </c>
      <c r="Q22" s="91"/>
      <c r="R22" s="80"/>
      <c r="S22" s="69">
        <v>18</v>
      </c>
      <c r="T22" s="69"/>
      <c r="U22" s="14"/>
      <c r="V22" s="19"/>
    </row>
    <row r="23" spans="1:22" s="5" customFormat="1" ht="13.5" customHeight="1">
      <c r="A23" s="5" t="s">
        <v>13</v>
      </c>
      <c r="B23" s="27" t="s">
        <v>96</v>
      </c>
      <c r="C23" s="27" t="s">
        <v>90</v>
      </c>
      <c r="D23" s="5" t="s">
        <v>34</v>
      </c>
      <c r="E23" s="5" t="s">
        <v>97</v>
      </c>
      <c r="F23" s="5">
        <v>42</v>
      </c>
      <c r="H23" s="5">
        <v>60</v>
      </c>
      <c r="J23" s="5">
        <v>60</v>
      </c>
      <c r="L23" s="5">
        <v>60</v>
      </c>
      <c r="N23" s="5">
        <v>60</v>
      </c>
      <c r="P23" s="6">
        <f t="shared" si="0"/>
        <v>282</v>
      </c>
      <c r="Q23" s="91"/>
      <c r="S23" s="69">
        <v>16</v>
      </c>
      <c r="T23" s="69"/>
      <c r="U23" s="19"/>
      <c r="V23" s="19"/>
    </row>
    <row r="24" spans="1:22" s="5" customFormat="1" ht="13.5" customHeight="1">
      <c r="A24" s="5" t="s">
        <v>10</v>
      </c>
      <c r="B24" s="14" t="s">
        <v>87</v>
      </c>
      <c r="C24" s="20"/>
      <c r="D24" s="5" t="s">
        <v>88</v>
      </c>
      <c r="E24" s="5" t="s">
        <v>89</v>
      </c>
      <c r="F24" s="5">
        <v>60</v>
      </c>
      <c r="H24" s="5">
        <v>46</v>
      </c>
      <c r="J24" s="5">
        <v>60</v>
      </c>
      <c r="L24" s="5">
        <v>50</v>
      </c>
      <c r="N24" s="5">
        <v>60</v>
      </c>
      <c r="P24" s="6">
        <f t="shared" si="0"/>
        <v>276</v>
      </c>
      <c r="Q24" s="91"/>
      <c r="R24" s="80"/>
      <c r="S24" s="69">
        <v>15</v>
      </c>
      <c r="T24" s="69"/>
      <c r="U24" s="14"/>
      <c r="V24" s="20"/>
    </row>
    <row r="25" spans="1:22" s="5" customFormat="1" ht="13.5" customHeight="1">
      <c r="A25" s="5" t="s">
        <v>14</v>
      </c>
      <c r="B25" s="14" t="s">
        <v>137</v>
      </c>
      <c r="C25" s="19"/>
      <c r="D25" s="5" t="s">
        <v>39</v>
      </c>
      <c r="E25" s="5" t="s">
        <v>138</v>
      </c>
      <c r="F25" s="5">
        <v>60</v>
      </c>
      <c r="H25" s="5">
        <v>60</v>
      </c>
      <c r="J25" s="5">
        <v>57</v>
      </c>
      <c r="L25" s="5">
        <v>60</v>
      </c>
      <c r="N25" s="5">
        <v>38</v>
      </c>
      <c r="P25" s="6">
        <f t="shared" si="0"/>
        <v>275</v>
      </c>
      <c r="Q25" s="91"/>
      <c r="R25" s="80"/>
      <c r="S25" s="69">
        <v>14</v>
      </c>
      <c r="T25" s="69"/>
      <c r="U25" s="14"/>
      <c r="V25" s="19"/>
    </row>
    <row r="26" spans="1:22" s="5" customFormat="1" ht="13.5" customHeight="1">
      <c r="A26" s="5" t="s">
        <v>15</v>
      </c>
      <c r="B26" s="27" t="s">
        <v>119</v>
      </c>
      <c r="C26" s="27" t="s">
        <v>90</v>
      </c>
      <c r="D26" s="5" t="s">
        <v>39</v>
      </c>
      <c r="E26" s="5" t="s">
        <v>65</v>
      </c>
      <c r="F26" s="5">
        <v>60</v>
      </c>
      <c r="H26" s="5">
        <v>26</v>
      </c>
      <c r="J26" s="5">
        <v>60</v>
      </c>
      <c r="L26" s="5">
        <v>60</v>
      </c>
      <c r="N26" s="5">
        <v>50</v>
      </c>
      <c r="P26" s="6">
        <f t="shared" si="0"/>
        <v>256</v>
      </c>
      <c r="Q26" s="91"/>
      <c r="R26" s="80"/>
      <c r="S26" s="69">
        <v>13</v>
      </c>
      <c r="T26" s="69"/>
      <c r="U26" s="19"/>
      <c r="V26" s="19"/>
    </row>
    <row r="27" spans="1:22" s="5" customFormat="1" ht="13.5" customHeight="1">
      <c r="A27" s="5" t="s">
        <v>45</v>
      </c>
      <c r="B27" s="27" t="s">
        <v>147</v>
      </c>
      <c r="C27" s="27" t="s">
        <v>90</v>
      </c>
      <c r="D27" s="5" t="s">
        <v>39</v>
      </c>
      <c r="E27" s="5" t="s">
        <v>148</v>
      </c>
      <c r="F27" s="5">
        <v>60</v>
      </c>
      <c r="H27" s="5">
        <v>47</v>
      </c>
      <c r="J27" s="5">
        <v>41</v>
      </c>
      <c r="L27" s="5">
        <v>60</v>
      </c>
      <c r="N27" s="5">
        <v>38</v>
      </c>
      <c r="P27" s="6">
        <f t="shared" si="0"/>
        <v>246</v>
      </c>
      <c r="Q27" s="91"/>
      <c r="R27" s="80"/>
      <c r="S27" s="69">
        <v>12</v>
      </c>
      <c r="T27" s="69"/>
      <c r="U27" s="20"/>
      <c r="V27" s="19"/>
    </row>
    <row r="28" spans="1:22" s="5" customFormat="1" ht="13.5" customHeight="1">
      <c r="A28" s="5" t="s">
        <v>16</v>
      </c>
      <c r="B28" s="14" t="s">
        <v>142</v>
      </c>
      <c r="C28" s="20"/>
      <c r="D28" s="5" t="s">
        <v>140</v>
      </c>
      <c r="E28" s="5" t="s">
        <v>143</v>
      </c>
      <c r="F28" s="5">
        <v>42</v>
      </c>
      <c r="H28" s="5">
        <v>32</v>
      </c>
      <c r="J28" s="5">
        <v>42</v>
      </c>
      <c r="L28" s="5">
        <v>50</v>
      </c>
      <c r="N28" s="5">
        <v>60</v>
      </c>
      <c r="P28" s="6">
        <f t="shared" si="0"/>
        <v>226</v>
      </c>
      <c r="Q28" s="91"/>
      <c r="R28" s="80"/>
      <c r="S28" s="69">
        <v>11</v>
      </c>
      <c r="T28" s="69"/>
      <c r="U28" s="14"/>
      <c r="V28" s="20"/>
    </row>
    <row r="29" spans="1:22" s="5" customFormat="1" ht="13.5" customHeight="1">
      <c r="A29" s="5" t="s">
        <v>33</v>
      </c>
      <c r="B29" s="14" t="s">
        <v>153</v>
      </c>
      <c r="C29" s="19"/>
      <c r="D29" s="5" t="s">
        <v>39</v>
      </c>
      <c r="E29" s="5" t="s">
        <v>154</v>
      </c>
      <c r="F29" s="5">
        <v>52</v>
      </c>
      <c r="H29" s="5">
        <v>22</v>
      </c>
      <c r="J29" s="5">
        <v>54</v>
      </c>
      <c r="L29" s="5">
        <v>60</v>
      </c>
      <c r="N29" s="5">
        <v>28</v>
      </c>
      <c r="P29" s="6">
        <f t="shared" si="0"/>
        <v>216</v>
      </c>
      <c r="Q29" s="91"/>
      <c r="R29" s="80"/>
      <c r="S29" s="69">
        <v>10</v>
      </c>
      <c r="T29" s="69"/>
      <c r="U29" s="14"/>
      <c r="V29" s="19"/>
    </row>
    <row r="30" spans="1:24" s="5" customFormat="1" ht="13.5" customHeight="1">
      <c r="A30" s="5" t="s">
        <v>46</v>
      </c>
      <c r="B30" s="27" t="s">
        <v>151</v>
      </c>
      <c r="C30" s="27" t="s">
        <v>21</v>
      </c>
      <c r="D30" s="5" t="s">
        <v>41</v>
      </c>
      <c r="E30" s="96" t="s">
        <v>152</v>
      </c>
      <c r="F30" s="5">
        <v>60</v>
      </c>
      <c r="H30" s="5">
        <v>35</v>
      </c>
      <c r="J30" s="5">
        <v>57</v>
      </c>
      <c r="L30" s="5">
        <v>35</v>
      </c>
      <c r="N30" s="5">
        <v>26</v>
      </c>
      <c r="P30" s="6">
        <f t="shared" si="0"/>
        <v>213</v>
      </c>
      <c r="Q30" s="91"/>
      <c r="R30" s="80"/>
      <c r="S30" s="69">
        <v>9</v>
      </c>
      <c r="T30" s="69"/>
      <c r="U30" s="19"/>
      <c r="V30" s="19"/>
      <c r="X30" s="96"/>
    </row>
    <row r="31" spans="1:22" s="5" customFormat="1" ht="13.5" customHeight="1">
      <c r="A31" s="5" t="s">
        <v>66</v>
      </c>
      <c r="B31" s="27" t="s">
        <v>79</v>
      </c>
      <c r="C31" s="27" t="s">
        <v>21</v>
      </c>
      <c r="D31" s="5" t="s">
        <v>39</v>
      </c>
      <c r="E31" s="5" t="s">
        <v>80</v>
      </c>
      <c r="F31" s="5">
        <v>47</v>
      </c>
      <c r="H31" s="5">
        <v>10</v>
      </c>
      <c r="J31" s="5">
        <v>47</v>
      </c>
      <c r="L31" s="5">
        <v>60</v>
      </c>
      <c r="N31" s="5">
        <v>32</v>
      </c>
      <c r="P31" s="6">
        <f t="shared" si="0"/>
        <v>196</v>
      </c>
      <c r="Q31" s="91"/>
      <c r="R31" s="80"/>
      <c r="S31" s="69">
        <v>7</v>
      </c>
      <c r="T31" s="69"/>
      <c r="U31" s="19"/>
      <c r="V31" s="19"/>
    </row>
    <row r="32" spans="2:23" s="5" customFormat="1" ht="13.5" customHeight="1">
      <c r="B32" s="27"/>
      <c r="C32" s="19"/>
      <c r="P32" s="6"/>
      <c r="Q32" s="91"/>
      <c r="R32" s="80"/>
      <c r="W32" s="28"/>
    </row>
    <row r="33" spans="2:23" s="5" customFormat="1" ht="13.5" customHeight="1">
      <c r="B33" s="6" t="s">
        <v>42</v>
      </c>
      <c r="C33" s="23"/>
      <c r="P33" s="6"/>
      <c r="Q33" s="91"/>
      <c r="R33" s="81"/>
      <c r="W33" s="28"/>
    </row>
    <row r="34" spans="1:22" s="5" customFormat="1" ht="13.5" customHeight="1">
      <c r="A34" s="5" t="s">
        <v>8</v>
      </c>
      <c r="B34" s="5" t="s">
        <v>155</v>
      </c>
      <c r="C34" s="20" t="s">
        <v>156</v>
      </c>
      <c r="D34" s="5" t="s">
        <v>157</v>
      </c>
      <c r="E34" s="5" t="s">
        <v>158</v>
      </c>
      <c r="F34" s="5">
        <v>120</v>
      </c>
      <c r="H34" s="5">
        <v>120</v>
      </c>
      <c r="J34" s="5">
        <v>120</v>
      </c>
      <c r="L34" s="5">
        <v>120</v>
      </c>
      <c r="N34" s="5">
        <v>120</v>
      </c>
      <c r="P34" s="6">
        <f aca="true" t="shared" si="1" ref="P34:P42">SUM(F34:O34)</f>
        <v>600</v>
      </c>
      <c r="Q34" s="88">
        <v>165</v>
      </c>
      <c r="R34" s="72"/>
      <c r="S34" s="69">
        <v>30</v>
      </c>
      <c r="T34" s="69"/>
      <c r="V34" s="20"/>
    </row>
    <row r="35" spans="1:22" s="5" customFormat="1" ht="13.5" customHeight="1">
      <c r="A35" s="5" t="s">
        <v>9</v>
      </c>
      <c r="B35" s="5" t="s">
        <v>38</v>
      </c>
      <c r="C35" s="19"/>
      <c r="D35" s="5" t="s">
        <v>39</v>
      </c>
      <c r="E35" s="5" t="s">
        <v>40</v>
      </c>
      <c r="F35" s="5">
        <v>120</v>
      </c>
      <c r="H35" s="5">
        <v>120</v>
      </c>
      <c r="J35" s="5">
        <v>120</v>
      </c>
      <c r="L35" s="5">
        <v>120</v>
      </c>
      <c r="N35" s="5">
        <v>120</v>
      </c>
      <c r="P35" s="6">
        <f t="shared" si="1"/>
        <v>600</v>
      </c>
      <c r="Q35" s="91">
        <v>123</v>
      </c>
      <c r="R35" s="80"/>
      <c r="S35" s="69">
        <v>25</v>
      </c>
      <c r="T35" s="69"/>
      <c r="V35" s="19"/>
    </row>
    <row r="36" spans="1:22" s="5" customFormat="1" ht="13.5" customHeight="1">
      <c r="A36" s="5" t="s">
        <v>11</v>
      </c>
      <c r="B36" s="14" t="s">
        <v>137</v>
      </c>
      <c r="C36" s="19"/>
      <c r="D36" s="5" t="s">
        <v>39</v>
      </c>
      <c r="E36" s="5" t="s">
        <v>138</v>
      </c>
      <c r="F36" s="5">
        <v>120</v>
      </c>
      <c r="H36" s="5">
        <v>98</v>
      </c>
      <c r="J36" s="5">
        <v>120</v>
      </c>
      <c r="L36" s="5">
        <v>120</v>
      </c>
      <c r="N36" s="5">
        <v>120</v>
      </c>
      <c r="P36" s="6">
        <f t="shared" si="1"/>
        <v>578</v>
      </c>
      <c r="Q36" s="91"/>
      <c r="R36" s="80"/>
      <c r="S36" s="69">
        <v>21</v>
      </c>
      <c r="T36" s="69"/>
      <c r="U36" s="14"/>
      <c r="V36" s="19"/>
    </row>
    <row r="37" spans="1:22" s="5" customFormat="1" ht="13.5" customHeight="1">
      <c r="A37" s="5" t="s">
        <v>12</v>
      </c>
      <c r="B37" s="27" t="s">
        <v>119</v>
      </c>
      <c r="C37" s="27" t="s">
        <v>90</v>
      </c>
      <c r="D37" s="5" t="s">
        <v>39</v>
      </c>
      <c r="E37" s="5" t="s">
        <v>65</v>
      </c>
      <c r="F37" s="5">
        <v>120</v>
      </c>
      <c r="H37" s="5">
        <v>86</v>
      </c>
      <c r="J37" s="5">
        <v>120</v>
      </c>
      <c r="L37" s="5">
        <v>101</v>
      </c>
      <c r="N37" s="5">
        <v>120</v>
      </c>
      <c r="P37" s="6">
        <f t="shared" si="1"/>
        <v>547</v>
      </c>
      <c r="Q37" s="91"/>
      <c r="R37" s="81"/>
      <c r="S37" s="69">
        <v>18</v>
      </c>
      <c r="T37" s="69"/>
      <c r="U37" s="19"/>
      <c r="V37" s="19"/>
    </row>
    <row r="38" spans="1:24" s="5" customFormat="1" ht="13.5" customHeight="1">
      <c r="A38" s="5" t="s">
        <v>13</v>
      </c>
      <c r="B38" s="27" t="s">
        <v>151</v>
      </c>
      <c r="C38" s="27" t="s">
        <v>21</v>
      </c>
      <c r="D38" s="5" t="s">
        <v>41</v>
      </c>
      <c r="E38" s="96" t="s">
        <v>152</v>
      </c>
      <c r="F38" s="5">
        <v>120</v>
      </c>
      <c r="H38" s="5">
        <v>85</v>
      </c>
      <c r="J38" s="5">
        <v>71</v>
      </c>
      <c r="L38" s="5">
        <v>120</v>
      </c>
      <c r="N38" s="5">
        <v>120</v>
      </c>
      <c r="P38" s="6">
        <f t="shared" si="1"/>
        <v>516</v>
      </c>
      <c r="Q38" s="91"/>
      <c r="R38" s="81"/>
      <c r="S38" s="69">
        <v>16</v>
      </c>
      <c r="T38" s="69"/>
      <c r="U38" s="19"/>
      <c r="V38" s="19"/>
      <c r="X38" s="96"/>
    </row>
    <row r="39" spans="1:34" s="5" customFormat="1" ht="13.5" customHeight="1">
      <c r="A39" s="5" t="s">
        <v>10</v>
      </c>
      <c r="B39" s="27" t="s">
        <v>159</v>
      </c>
      <c r="C39" s="27" t="s">
        <v>145</v>
      </c>
      <c r="D39" s="5" t="s">
        <v>41</v>
      </c>
      <c r="E39" s="96" t="s">
        <v>160</v>
      </c>
      <c r="F39" s="5">
        <v>95</v>
      </c>
      <c r="H39" s="5">
        <v>120</v>
      </c>
      <c r="J39" s="5">
        <v>120</v>
      </c>
      <c r="L39" s="5">
        <v>60</v>
      </c>
      <c r="N39" s="5">
        <v>120</v>
      </c>
      <c r="P39" s="6">
        <f t="shared" si="1"/>
        <v>515</v>
      </c>
      <c r="Q39" s="88"/>
      <c r="R39" s="81"/>
      <c r="S39" s="69">
        <v>15</v>
      </c>
      <c r="T39" s="69"/>
      <c r="U39" s="19"/>
      <c r="V39" s="19"/>
      <c r="X39" s="96"/>
      <c r="AA39"/>
      <c r="AB39" s="38"/>
      <c r="AD39" s="14"/>
      <c r="AE39" s="14"/>
      <c r="AF39" s="14"/>
      <c r="AG39" s="14"/>
      <c r="AH39" s="14"/>
    </row>
    <row r="40" spans="1:24" ht="12.75">
      <c r="A40" s="5" t="s">
        <v>14</v>
      </c>
      <c r="B40" s="5" t="s">
        <v>149</v>
      </c>
      <c r="C40" s="19"/>
      <c r="D40" s="5" t="s">
        <v>94</v>
      </c>
      <c r="E40" s="5" t="s">
        <v>150</v>
      </c>
      <c r="F40" s="5">
        <v>120</v>
      </c>
      <c r="G40" s="5"/>
      <c r="H40" s="5">
        <v>72</v>
      </c>
      <c r="I40" s="5"/>
      <c r="J40" s="5">
        <v>120</v>
      </c>
      <c r="K40" s="5"/>
      <c r="L40" s="5">
        <v>118</v>
      </c>
      <c r="M40" s="5"/>
      <c r="N40" s="5">
        <v>77</v>
      </c>
      <c r="O40" s="5"/>
      <c r="P40" s="6">
        <f t="shared" si="1"/>
        <v>507</v>
      </c>
      <c r="S40" s="69">
        <v>14</v>
      </c>
      <c r="T40" s="69"/>
      <c r="U40" s="5"/>
      <c r="V40" s="19"/>
      <c r="W40" s="5"/>
      <c r="X40" s="5"/>
    </row>
    <row r="41" spans="1:37" ht="12.75">
      <c r="A41" s="5" t="s">
        <v>15</v>
      </c>
      <c r="B41" s="69" t="s">
        <v>147</v>
      </c>
      <c r="C41" s="69" t="s">
        <v>90</v>
      </c>
      <c r="D41" s="5" t="s">
        <v>39</v>
      </c>
      <c r="E41" s="5" t="s">
        <v>148</v>
      </c>
      <c r="F41" s="5">
        <v>120</v>
      </c>
      <c r="G41" s="5"/>
      <c r="H41" s="5">
        <v>120</v>
      </c>
      <c r="I41" s="5"/>
      <c r="J41" s="5">
        <v>59</v>
      </c>
      <c r="K41" s="5"/>
      <c r="L41" s="5">
        <v>52</v>
      </c>
      <c r="M41" s="5"/>
      <c r="N41" s="5">
        <v>120</v>
      </c>
      <c r="O41" s="5"/>
      <c r="P41" s="6">
        <f t="shared" si="1"/>
        <v>471</v>
      </c>
      <c r="S41" s="69">
        <v>13</v>
      </c>
      <c r="T41" s="69"/>
      <c r="V41" s="19"/>
      <c r="W41" s="5"/>
      <c r="X41" s="5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45"/>
      <c r="AJ41" s="88"/>
      <c r="AK41" s="83"/>
    </row>
    <row r="42" spans="1:37" ht="12.75">
      <c r="A42" s="5" t="s">
        <v>45</v>
      </c>
      <c r="B42" s="14" t="s">
        <v>153</v>
      </c>
      <c r="C42" s="19"/>
      <c r="D42" s="5" t="s">
        <v>39</v>
      </c>
      <c r="E42" s="5" t="s">
        <v>154</v>
      </c>
      <c r="F42" s="5">
        <v>52</v>
      </c>
      <c r="G42" s="5"/>
      <c r="H42" s="5">
        <v>57</v>
      </c>
      <c r="I42" s="5"/>
      <c r="J42" s="5">
        <v>96</v>
      </c>
      <c r="K42" s="5"/>
      <c r="L42" s="5">
        <v>70</v>
      </c>
      <c r="M42" s="5"/>
      <c r="N42" s="5">
        <v>61</v>
      </c>
      <c r="O42" s="5"/>
      <c r="P42" s="6">
        <f t="shared" si="1"/>
        <v>336</v>
      </c>
      <c r="S42" s="69">
        <v>12</v>
      </c>
      <c r="T42" s="69"/>
      <c r="U42" s="14"/>
      <c r="V42" s="19"/>
      <c r="W42" s="5"/>
      <c r="X42" s="5"/>
      <c r="Y42" s="27"/>
      <c r="Z42" s="27"/>
      <c r="AA42" s="27"/>
      <c r="AB42" s="27"/>
      <c r="AC42" s="27"/>
      <c r="AD42" s="27"/>
      <c r="AE42" s="27"/>
      <c r="AF42" s="27"/>
      <c r="AG42" s="27"/>
      <c r="AH42" s="97"/>
      <c r="AI42" s="97"/>
      <c r="AJ42" s="91"/>
      <c r="AK42" s="84"/>
    </row>
    <row r="43" spans="1:37" ht="12.75">
      <c r="A43" s="5"/>
      <c r="B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91"/>
      <c r="U43" s="5"/>
      <c r="V43" s="19"/>
      <c r="W43" s="5"/>
      <c r="X43" s="5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97"/>
      <c r="AJ43" s="91"/>
      <c r="AK43" s="84"/>
    </row>
    <row r="44" spans="2:37" ht="12.75">
      <c r="B44" s="6" t="s">
        <v>86</v>
      </c>
      <c r="C44" s="19"/>
      <c r="D44" s="3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R44" s="102" t="s">
        <v>24</v>
      </c>
      <c r="U44" s="5"/>
      <c r="V44" s="19"/>
      <c r="W44" s="5"/>
      <c r="X44" s="5"/>
      <c r="Y44" s="27"/>
      <c r="Z44" s="27"/>
      <c r="AA44" s="27"/>
      <c r="AB44" s="27"/>
      <c r="AC44" s="27"/>
      <c r="AD44" s="27"/>
      <c r="AE44" s="27"/>
      <c r="AF44" s="27"/>
      <c r="AG44" s="27"/>
      <c r="AH44" s="97"/>
      <c r="AI44" s="97"/>
      <c r="AJ44" s="91"/>
      <c r="AK44" s="84"/>
    </row>
    <row r="45" spans="1:37" ht="12.75">
      <c r="A45" s="5" t="s">
        <v>8</v>
      </c>
      <c r="B45" s="14" t="s">
        <v>139</v>
      </c>
      <c r="D45" s="5" t="s">
        <v>140</v>
      </c>
      <c r="E45" s="5" t="s">
        <v>141</v>
      </c>
      <c r="F45" s="5">
        <v>180</v>
      </c>
      <c r="G45" s="5"/>
      <c r="H45" s="5">
        <v>180</v>
      </c>
      <c r="I45" s="5"/>
      <c r="J45" s="5">
        <v>180</v>
      </c>
      <c r="K45" s="5"/>
      <c r="L45" s="5">
        <v>180</v>
      </c>
      <c r="M45" s="5"/>
      <c r="N45" s="5">
        <v>180</v>
      </c>
      <c r="O45" s="6"/>
      <c r="P45" s="6">
        <f aca="true" t="shared" si="2" ref="P45:P53">SUM(F45:O45)</f>
        <v>900</v>
      </c>
      <c r="Q45" s="100">
        <v>300</v>
      </c>
      <c r="R45" s="101">
        <f aca="true" t="shared" si="3" ref="R45:R53">SUM(P45*1.4)</f>
        <v>1260</v>
      </c>
      <c r="S45" s="69">
        <v>30</v>
      </c>
      <c r="T45" s="14"/>
      <c r="U45" s="14"/>
      <c r="W45" s="5"/>
      <c r="X45" s="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97"/>
      <c r="AJ45" s="91"/>
      <c r="AK45" s="84"/>
    </row>
    <row r="46" spans="1:37" ht="12.75">
      <c r="A46" s="5" t="s">
        <v>9</v>
      </c>
      <c r="B46" s="5" t="s">
        <v>120</v>
      </c>
      <c r="C46" s="19"/>
      <c r="D46" s="5" t="s">
        <v>121</v>
      </c>
      <c r="E46" s="5" t="s">
        <v>122</v>
      </c>
      <c r="F46" s="5">
        <v>180</v>
      </c>
      <c r="G46" s="5"/>
      <c r="H46" s="5">
        <v>180</v>
      </c>
      <c r="I46" s="5"/>
      <c r="J46" s="5">
        <v>180</v>
      </c>
      <c r="K46" s="5"/>
      <c r="L46" s="5">
        <v>180</v>
      </c>
      <c r="M46" s="5"/>
      <c r="N46" s="5">
        <v>180</v>
      </c>
      <c r="O46" s="5"/>
      <c r="P46" s="6">
        <f t="shared" si="2"/>
        <v>900</v>
      </c>
      <c r="Q46" s="100">
        <v>234</v>
      </c>
      <c r="R46" s="101">
        <f t="shared" si="3"/>
        <v>1260</v>
      </c>
      <c r="S46" s="69">
        <v>25</v>
      </c>
      <c r="T46" s="5"/>
      <c r="U46" s="5"/>
      <c r="V46" s="19"/>
      <c r="W46" s="5"/>
      <c r="X46" s="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97"/>
      <c r="AJ46" s="91"/>
      <c r="AK46" s="84"/>
    </row>
    <row r="47" spans="1:37" ht="12.75">
      <c r="A47" s="5" t="s">
        <v>11</v>
      </c>
      <c r="B47" s="5" t="s">
        <v>47</v>
      </c>
      <c r="C47" s="19"/>
      <c r="D47" s="5" t="s">
        <v>19</v>
      </c>
      <c r="E47" s="5" t="s">
        <v>48</v>
      </c>
      <c r="F47" s="5">
        <v>180</v>
      </c>
      <c r="G47" s="5"/>
      <c r="H47" s="5">
        <v>180</v>
      </c>
      <c r="I47" s="5"/>
      <c r="J47" s="5">
        <v>180</v>
      </c>
      <c r="K47" s="5"/>
      <c r="L47" s="5">
        <v>180</v>
      </c>
      <c r="M47" s="5"/>
      <c r="N47" s="5">
        <v>180</v>
      </c>
      <c r="O47" s="6"/>
      <c r="P47" s="6">
        <f t="shared" si="2"/>
        <v>900</v>
      </c>
      <c r="Q47" s="100">
        <v>230</v>
      </c>
      <c r="R47" s="101">
        <f t="shared" si="3"/>
        <v>1260</v>
      </c>
      <c r="S47" s="69">
        <v>21</v>
      </c>
      <c r="T47" s="5"/>
      <c r="U47" s="5"/>
      <c r="V47" s="19"/>
      <c r="W47" s="5"/>
      <c r="X47" s="5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97"/>
      <c r="AJ47" s="91"/>
      <c r="AK47" s="84"/>
    </row>
    <row r="48" spans="1:37" ht="12.75">
      <c r="A48" s="5" t="s">
        <v>12</v>
      </c>
      <c r="B48" s="5" t="s">
        <v>161</v>
      </c>
      <c r="C48" s="19"/>
      <c r="D48" s="5" t="s">
        <v>162</v>
      </c>
      <c r="E48" s="5" t="s">
        <v>163</v>
      </c>
      <c r="F48" s="5">
        <v>180</v>
      </c>
      <c r="G48" s="5"/>
      <c r="H48" s="5">
        <v>180</v>
      </c>
      <c r="I48" s="5"/>
      <c r="J48" s="5">
        <v>180</v>
      </c>
      <c r="K48" s="5"/>
      <c r="L48" s="5">
        <v>180</v>
      </c>
      <c r="M48" s="5"/>
      <c r="N48" s="5">
        <v>180</v>
      </c>
      <c r="O48" s="6"/>
      <c r="P48" s="6">
        <f t="shared" si="2"/>
        <v>900</v>
      </c>
      <c r="Q48" s="100">
        <v>151</v>
      </c>
      <c r="R48" s="101">
        <f t="shared" si="3"/>
        <v>1260</v>
      </c>
      <c r="S48" s="69">
        <v>18</v>
      </c>
      <c r="T48" s="5"/>
      <c r="U48" s="5"/>
      <c r="V48" s="19"/>
      <c r="W48" s="5"/>
      <c r="X48" s="5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97"/>
      <c r="AJ48" s="91"/>
      <c r="AK48" s="84"/>
    </row>
    <row r="49" spans="1:37" ht="12.75">
      <c r="A49" s="5" t="s">
        <v>13</v>
      </c>
      <c r="B49" s="14" t="s">
        <v>164</v>
      </c>
      <c r="D49" s="5" t="s">
        <v>19</v>
      </c>
      <c r="E49" s="14" t="s">
        <v>165</v>
      </c>
      <c r="F49" s="5">
        <v>180</v>
      </c>
      <c r="G49" s="5"/>
      <c r="H49" s="5">
        <v>180</v>
      </c>
      <c r="I49" s="5"/>
      <c r="J49" s="5">
        <v>180</v>
      </c>
      <c r="K49" s="5"/>
      <c r="L49" s="5">
        <v>180</v>
      </c>
      <c r="M49" s="5"/>
      <c r="N49" s="5">
        <v>151</v>
      </c>
      <c r="O49" s="5"/>
      <c r="P49" s="6">
        <f t="shared" si="2"/>
        <v>871</v>
      </c>
      <c r="Q49" s="100"/>
      <c r="R49" s="101">
        <f t="shared" si="3"/>
        <v>1219.3999999999999</v>
      </c>
      <c r="S49" s="69">
        <v>16</v>
      </c>
      <c r="T49" s="14"/>
      <c r="U49" s="14"/>
      <c r="W49" s="5"/>
      <c r="X49" s="14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97"/>
      <c r="AJ49" s="91"/>
      <c r="AK49" s="84"/>
    </row>
    <row r="50" spans="1:24" ht="12.75">
      <c r="A50" s="5" t="s">
        <v>10</v>
      </c>
      <c r="B50" s="5" t="s">
        <v>166</v>
      </c>
      <c r="D50" s="5" t="s">
        <v>7</v>
      </c>
      <c r="E50" s="5" t="s">
        <v>167</v>
      </c>
      <c r="F50" s="5">
        <v>180</v>
      </c>
      <c r="G50" s="5"/>
      <c r="H50" s="5">
        <v>180</v>
      </c>
      <c r="I50" s="5"/>
      <c r="J50" s="5">
        <v>180</v>
      </c>
      <c r="K50" s="5"/>
      <c r="L50" s="5">
        <v>111</v>
      </c>
      <c r="M50" s="5"/>
      <c r="N50" s="5">
        <v>180</v>
      </c>
      <c r="O50" s="5"/>
      <c r="P50" s="6">
        <f t="shared" si="2"/>
        <v>831</v>
      </c>
      <c r="Q50" s="100"/>
      <c r="R50" s="101">
        <f t="shared" si="3"/>
        <v>1163.3999999999999</v>
      </c>
      <c r="S50" s="69">
        <v>15</v>
      </c>
      <c r="T50" s="5"/>
      <c r="U50" s="5"/>
      <c r="W50" s="5"/>
      <c r="X50" s="5"/>
    </row>
    <row r="51" spans="1:22" s="5" customFormat="1" ht="13.5" customHeight="1">
      <c r="A51" s="5" t="s">
        <v>14</v>
      </c>
      <c r="B51" s="5" t="s">
        <v>91</v>
      </c>
      <c r="C51" s="20"/>
      <c r="D51" s="5" t="s">
        <v>7</v>
      </c>
      <c r="E51" s="5" t="s">
        <v>92</v>
      </c>
      <c r="F51" s="5">
        <v>180</v>
      </c>
      <c r="H51" s="5">
        <v>180</v>
      </c>
      <c r="J51" s="5">
        <v>180</v>
      </c>
      <c r="L51" s="5">
        <v>180</v>
      </c>
      <c r="N51" s="5">
        <v>51</v>
      </c>
      <c r="P51" s="6">
        <f t="shared" si="2"/>
        <v>771</v>
      </c>
      <c r="Q51" s="100"/>
      <c r="R51" s="101">
        <f t="shared" si="3"/>
        <v>1079.3999999999999</v>
      </c>
      <c r="S51" s="69">
        <v>14</v>
      </c>
      <c r="V51" s="20"/>
    </row>
    <row r="52" spans="1:24" s="5" customFormat="1" ht="13.5" customHeight="1">
      <c r="A52" s="5" t="s">
        <v>15</v>
      </c>
      <c r="B52" s="36" t="s">
        <v>142</v>
      </c>
      <c r="C52" s="19"/>
      <c r="D52" s="36" t="s">
        <v>140</v>
      </c>
      <c r="E52" s="26" t="s">
        <v>143</v>
      </c>
      <c r="F52" s="5">
        <v>180</v>
      </c>
      <c r="H52" s="5">
        <v>160</v>
      </c>
      <c r="J52" s="5">
        <v>135</v>
      </c>
      <c r="L52" s="5">
        <v>90</v>
      </c>
      <c r="N52" s="5">
        <v>122</v>
      </c>
      <c r="P52" s="6">
        <f t="shared" si="2"/>
        <v>687</v>
      </c>
      <c r="Q52" s="100"/>
      <c r="R52" s="101">
        <f t="shared" si="3"/>
        <v>961.8</v>
      </c>
      <c r="S52" s="69">
        <v>13</v>
      </c>
      <c r="T52" s="36"/>
      <c r="U52" s="36"/>
      <c r="V52" s="19"/>
      <c r="W52" s="36"/>
      <c r="X52" s="26"/>
    </row>
    <row r="53" spans="1:24" s="5" customFormat="1" ht="13.5" customHeight="1">
      <c r="A53" s="5" t="s">
        <v>45</v>
      </c>
      <c r="B53" s="27" t="s">
        <v>144</v>
      </c>
      <c r="C53" s="27" t="s">
        <v>145</v>
      </c>
      <c r="D53" s="5" t="s">
        <v>41</v>
      </c>
      <c r="E53" s="96" t="s">
        <v>146</v>
      </c>
      <c r="F53" s="5">
        <v>70</v>
      </c>
      <c r="H53" s="5">
        <v>82</v>
      </c>
      <c r="J53" s="5">
        <v>180</v>
      </c>
      <c r="L53" s="5">
        <v>84</v>
      </c>
      <c r="N53" s="5">
        <v>180</v>
      </c>
      <c r="P53" s="6">
        <f t="shared" si="2"/>
        <v>596</v>
      </c>
      <c r="Q53" s="100"/>
      <c r="R53" s="101">
        <f t="shared" si="3"/>
        <v>834.4</v>
      </c>
      <c r="S53" s="69">
        <v>12</v>
      </c>
      <c r="T53" s="27"/>
      <c r="U53" s="19"/>
      <c r="V53" s="19"/>
      <c r="X53" s="96"/>
    </row>
    <row r="54" spans="3:20" s="5" customFormat="1" ht="13.5" customHeight="1">
      <c r="C54" s="19"/>
      <c r="P54" s="6"/>
      <c r="Q54" s="91"/>
      <c r="R54" s="84"/>
      <c r="S54" s="69"/>
      <c r="T54" s="27"/>
    </row>
    <row r="55" spans="2:24" ht="12.75">
      <c r="B55" s="6" t="s">
        <v>35</v>
      </c>
      <c r="C55" s="1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  <c r="Q55" s="91"/>
      <c r="R55" s="85"/>
      <c r="X55" s="20"/>
    </row>
    <row r="56" spans="1:36" ht="12.75">
      <c r="A56" s="5" t="s">
        <v>8</v>
      </c>
      <c r="B56" s="5" t="s">
        <v>60</v>
      </c>
      <c r="C56" s="19"/>
      <c r="D56" s="5" t="s">
        <v>7</v>
      </c>
      <c r="E56" s="5" t="s">
        <v>61</v>
      </c>
      <c r="F56" s="5">
        <v>180</v>
      </c>
      <c r="G56" s="5"/>
      <c r="H56" s="5">
        <v>180</v>
      </c>
      <c r="I56" s="5"/>
      <c r="J56" s="5">
        <v>100</v>
      </c>
      <c r="K56" s="5"/>
      <c r="L56" s="5">
        <v>180</v>
      </c>
      <c r="M56" s="5"/>
      <c r="N56" s="5">
        <v>180</v>
      </c>
      <c r="O56" s="5"/>
      <c r="P56" s="6">
        <f>SUM(F56:O56)</f>
        <v>820</v>
      </c>
      <c r="Q56" s="91"/>
      <c r="R56" s="101">
        <f>SUM(P56*1.4)</f>
        <v>1148</v>
      </c>
      <c r="S56" s="69">
        <v>30</v>
      </c>
      <c r="U56" s="5"/>
      <c r="V56" s="43"/>
      <c r="W56" s="5"/>
      <c r="X56" s="1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49"/>
    </row>
    <row r="58" spans="2:24" s="5" customFormat="1" ht="13.5" customHeight="1">
      <c r="B58" s="6" t="s">
        <v>36</v>
      </c>
      <c r="C58" s="19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97"/>
      <c r="Q58" s="91"/>
      <c r="R58" s="86"/>
      <c r="S58" s="69"/>
      <c r="X58" s="19"/>
    </row>
    <row r="59" spans="1:22" s="5" customFormat="1" ht="13.5" customHeight="1">
      <c r="A59" s="5" t="s">
        <v>8</v>
      </c>
      <c r="B59" s="5" t="s">
        <v>99</v>
      </c>
      <c r="C59" s="19"/>
      <c r="D59" s="5" t="s">
        <v>7</v>
      </c>
      <c r="E59" s="5" t="s">
        <v>100</v>
      </c>
      <c r="F59" s="5">
        <v>100</v>
      </c>
      <c r="H59" s="5">
        <v>100</v>
      </c>
      <c r="J59" s="5">
        <v>100</v>
      </c>
      <c r="L59" s="5">
        <v>95</v>
      </c>
      <c r="N59" s="5">
        <v>100</v>
      </c>
      <c r="P59" s="6">
        <f aca="true" t="shared" si="4" ref="P59:P66">SUM(F59:O59)</f>
        <v>495</v>
      </c>
      <c r="Q59" s="91"/>
      <c r="R59" s="80"/>
      <c r="S59" s="69">
        <v>30</v>
      </c>
      <c r="T59" s="69"/>
      <c r="V59" s="19"/>
    </row>
    <row r="60" spans="1:22" s="5" customFormat="1" ht="13.5" customHeight="1">
      <c r="A60" s="5" t="s">
        <v>9</v>
      </c>
      <c r="B60" s="5" t="s">
        <v>67</v>
      </c>
      <c r="C60" s="20"/>
      <c r="D60" s="5" t="s">
        <v>58</v>
      </c>
      <c r="E60" s="5" t="s">
        <v>68</v>
      </c>
      <c r="F60" s="27">
        <v>86</v>
      </c>
      <c r="G60" s="27"/>
      <c r="H60" s="27">
        <v>95</v>
      </c>
      <c r="I60" s="27"/>
      <c r="J60" s="27">
        <v>100</v>
      </c>
      <c r="K60" s="27"/>
      <c r="L60" s="27">
        <v>100</v>
      </c>
      <c r="M60" s="27"/>
      <c r="N60" s="27">
        <v>75</v>
      </c>
      <c r="O60" s="27"/>
      <c r="P60" s="97">
        <f t="shared" si="4"/>
        <v>456</v>
      </c>
      <c r="Q60" s="91"/>
      <c r="R60" s="80"/>
      <c r="S60" s="69">
        <v>25</v>
      </c>
      <c r="T60" s="69"/>
      <c r="V60" s="20"/>
    </row>
    <row r="61" spans="1:24" s="5" customFormat="1" ht="13.5" customHeight="1">
      <c r="A61" s="5" t="s">
        <v>11</v>
      </c>
      <c r="B61" s="19" t="s">
        <v>170</v>
      </c>
      <c r="C61" s="19"/>
      <c r="D61" s="5" t="s">
        <v>41</v>
      </c>
      <c r="E61" s="96" t="s">
        <v>171</v>
      </c>
      <c r="F61" s="27">
        <v>100</v>
      </c>
      <c r="G61" s="27"/>
      <c r="H61" s="27">
        <v>63</v>
      </c>
      <c r="I61" s="27"/>
      <c r="J61" s="27">
        <v>100</v>
      </c>
      <c r="K61" s="27"/>
      <c r="L61" s="27">
        <v>100</v>
      </c>
      <c r="M61" s="27"/>
      <c r="N61" s="27">
        <v>100</v>
      </c>
      <c r="O61" s="27" t="s">
        <v>0</v>
      </c>
      <c r="P61" s="97">
        <f t="shared" si="4"/>
        <v>463</v>
      </c>
      <c r="Q61" s="91"/>
      <c r="R61" s="80"/>
      <c r="S61" s="69">
        <v>21</v>
      </c>
      <c r="T61" s="69"/>
      <c r="U61" s="19"/>
      <c r="V61" s="19"/>
      <c r="X61" s="96"/>
    </row>
    <row r="62" spans="1:22" s="5" customFormat="1" ht="13.5" customHeight="1">
      <c r="A62" s="5" t="s">
        <v>12</v>
      </c>
      <c r="B62" s="5" t="s">
        <v>103</v>
      </c>
      <c r="C62" s="19"/>
      <c r="D62" s="5" t="s">
        <v>104</v>
      </c>
      <c r="E62" s="5" t="s">
        <v>105</v>
      </c>
      <c r="F62" s="5">
        <v>100</v>
      </c>
      <c r="H62" s="5">
        <v>92</v>
      </c>
      <c r="J62" s="5">
        <v>70</v>
      </c>
      <c r="L62" s="5">
        <v>54</v>
      </c>
      <c r="N62" s="5">
        <v>64</v>
      </c>
      <c r="P62" s="6">
        <f t="shared" si="4"/>
        <v>380</v>
      </c>
      <c r="Q62" s="91"/>
      <c r="R62" s="80"/>
      <c r="S62" s="69">
        <v>18</v>
      </c>
      <c r="T62" s="69"/>
      <c r="V62" s="19"/>
    </row>
    <row r="63" spans="1:24" s="5" customFormat="1" ht="13.5" customHeight="1">
      <c r="A63" s="5" t="s">
        <v>13</v>
      </c>
      <c r="B63" s="5" t="s">
        <v>112</v>
      </c>
      <c r="C63" s="20"/>
      <c r="D63" s="5" t="s">
        <v>34</v>
      </c>
      <c r="E63" s="15" t="s">
        <v>111</v>
      </c>
      <c r="F63" s="5">
        <v>100</v>
      </c>
      <c r="H63" s="5">
        <v>60</v>
      </c>
      <c r="J63" s="5">
        <v>63</v>
      </c>
      <c r="L63" s="5">
        <v>100</v>
      </c>
      <c r="N63" s="5">
        <v>61</v>
      </c>
      <c r="P63" s="6">
        <f t="shared" si="4"/>
        <v>384</v>
      </c>
      <c r="Q63" s="91"/>
      <c r="R63" s="80"/>
      <c r="S63" s="69">
        <v>16</v>
      </c>
      <c r="T63" s="69"/>
      <c r="V63" s="20"/>
      <c r="X63" s="15"/>
    </row>
    <row r="64" spans="1:24" ht="12.75">
      <c r="A64" s="5" t="s">
        <v>10</v>
      </c>
      <c r="B64" s="5" t="s">
        <v>101</v>
      </c>
      <c r="D64" s="5" t="s">
        <v>34</v>
      </c>
      <c r="E64" s="15" t="s">
        <v>102</v>
      </c>
      <c r="F64" s="5">
        <v>63</v>
      </c>
      <c r="G64" s="5"/>
      <c r="H64" s="5">
        <v>45</v>
      </c>
      <c r="I64" s="5"/>
      <c r="J64" s="5">
        <v>35</v>
      </c>
      <c r="K64" s="5"/>
      <c r="L64" s="5">
        <v>61</v>
      </c>
      <c r="M64" s="5"/>
      <c r="N64" s="5">
        <v>40</v>
      </c>
      <c r="O64" s="5"/>
      <c r="P64" s="6">
        <f t="shared" si="4"/>
        <v>244</v>
      </c>
      <c r="S64" s="69">
        <v>15</v>
      </c>
      <c r="T64" s="69"/>
      <c r="U64" s="5"/>
      <c r="W64" s="5"/>
      <c r="X64" s="15"/>
    </row>
    <row r="65" spans="1:22" s="5" customFormat="1" ht="13.5" customHeight="1">
      <c r="A65" s="5" t="s">
        <v>14</v>
      </c>
      <c r="B65" s="27" t="s">
        <v>96</v>
      </c>
      <c r="C65" s="27" t="s">
        <v>90</v>
      </c>
      <c r="D65" s="5" t="s">
        <v>34</v>
      </c>
      <c r="E65" s="5" t="s">
        <v>97</v>
      </c>
      <c r="F65" s="5">
        <v>55</v>
      </c>
      <c r="H65" s="5">
        <v>57</v>
      </c>
      <c r="J65" s="5">
        <v>50</v>
      </c>
      <c r="L65" s="5">
        <v>59</v>
      </c>
      <c r="N65" s="5">
        <v>63</v>
      </c>
      <c r="P65" s="6">
        <f t="shared" si="4"/>
        <v>284</v>
      </c>
      <c r="Q65" s="91"/>
      <c r="R65" s="80"/>
      <c r="S65" s="69">
        <v>14</v>
      </c>
      <c r="T65" s="69"/>
      <c r="U65" s="19"/>
      <c r="V65" s="19"/>
    </row>
    <row r="66" spans="2:24" s="5" customFormat="1" ht="13.5" customHeight="1">
      <c r="B66" s="19" t="s">
        <v>172</v>
      </c>
      <c r="C66" s="19"/>
      <c r="D66" s="5" t="s">
        <v>7</v>
      </c>
      <c r="E66" s="15" t="s">
        <v>173</v>
      </c>
      <c r="F66" s="5">
        <v>57</v>
      </c>
      <c r="H66" s="5">
        <v>62</v>
      </c>
      <c r="J66" s="5">
        <v>60</v>
      </c>
      <c r="L66" s="5">
        <v>56</v>
      </c>
      <c r="N66" s="5">
        <v>66</v>
      </c>
      <c r="P66" s="6">
        <f t="shared" si="4"/>
        <v>301</v>
      </c>
      <c r="Q66" s="91"/>
      <c r="R66" s="80"/>
      <c r="S66" s="69">
        <v>13</v>
      </c>
      <c r="T66" s="69"/>
      <c r="U66" s="19"/>
      <c r="V66" s="19"/>
      <c r="X66" s="15"/>
    </row>
    <row r="67" spans="3:24" s="5" customFormat="1" ht="13.5" customHeight="1">
      <c r="C67" s="20"/>
      <c r="E67" s="15"/>
      <c r="G67"/>
      <c r="I67"/>
      <c r="K67"/>
      <c r="M67"/>
      <c r="O67"/>
      <c r="P67" s="6"/>
      <c r="Q67" s="91"/>
      <c r="R67" s="80"/>
      <c r="S67" s="69"/>
      <c r="V67" s="20"/>
      <c r="X67" s="15"/>
    </row>
    <row r="68" spans="2:24" s="5" customFormat="1" ht="12.75">
      <c r="B68" s="6" t="s">
        <v>106</v>
      </c>
      <c r="C68" s="19"/>
      <c r="P68" s="6"/>
      <c r="Q68" s="91"/>
      <c r="R68" s="80"/>
      <c r="S68" s="69"/>
      <c r="X68" s="19"/>
    </row>
    <row r="69" spans="1:24" ht="12.75">
      <c r="A69" s="5" t="s">
        <v>8</v>
      </c>
      <c r="B69" s="5" t="s">
        <v>123</v>
      </c>
      <c r="C69" s="19"/>
      <c r="D69" s="5" t="s">
        <v>34</v>
      </c>
      <c r="E69" s="5" t="s">
        <v>62</v>
      </c>
      <c r="F69" s="5">
        <v>96</v>
      </c>
      <c r="G69" s="5"/>
      <c r="H69" s="5">
        <v>100</v>
      </c>
      <c r="I69" s="5"/>
      <c r="J69" s="5">
        <v>120</v>
      </c>
      <c r="K69" s="5"/>
      <c r="L69" s="5">
        <v>120</v>
      </c>
      <c r="M69" s="5"/>
      <c r="N69" s="5">
        <v>120</v>
      </c>
      <c r="O69" s="5"/>
      <c r="P69" s="6">
        <f>SUM(F69:O69)</f>
        <v>556</v>
      </c>
      <c r="S69" s="69">
        <v>30</v>
      </c>
      <c r="T69" s="69"/>
      <c r="U69" s="5"/>
      <c r="V69" s="19"/>
      <c r="W69" s="5"/>
      <c r="X69" s="5"/>
    </row>
    <row r="70" spans="1:24" ht="12.75">
      <c r="A70" s="5" t="s">
        <v>9</v>
      </c>
      <c r="B70" s="5" t="s">
        <v>174</v>
      </c>
      <c r="C70" s="19"/>
      <c r="D70" s="5" t="s">
        <v>34</v>
      </c>
      <c r="E70" s="5" t="s">
        <v>175</v>
      </c>
      <c r="F70" s="5">
        <v>120</v>
      </c>
      <c r="G70" s="5"/>
      <c r="H70" s="5">
        <v>120</v>
      </c>
      <c r="I70" s="5"/>
      <c r="J70" s="5">
        <v>90</v>
      </c>
      <c r="K70" s="5"/>
      <c r="L70" s="5">
        <v>120</v>
      </c>
      <c r="M70" s="5"/>
      <c r="N70" s="5">
        <v>75</v>
      </c>
      <c r="O70" s="5"/>
      <c r="P70" s="6">
        <f>SUM(F70:O70)</f>
        <v>525</v>
      </c>
      <c r="S70" s="69">
        <v>25</v>
      </c>
      <c r="T70" s="69"/>
      <c r="U70" s="5"/>
      <c r="V70" s="19"/>
      <c r="W70" s="5"/>
      <c r="X70" s="5"/>
    </row>
    <row r="71" spans="1:16" ht="12.75">
      <c r="A71" s="5"/>
      <c r="B71" s="19"/>
      <c r="C71" s="19"/>
      <c r="D71" s="5"/>
      <c r="E71" s="1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</row>
    <row r="72" spans="1:27" ht="15">
      <c r="A72" s="5"/>
      <c r="B72" s="6" t="s">
        <v>25</v>
      </c>
      <c r="C72" s="19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6"/>
      <c r="Q72" s="91"/>
      <c r="R72" s="83" t="s">
        <v>24</v>
      </c>
      <c r="Y72" s="16"/>
      <c r="Z72" s="16"/>
      <c r="AA72" s="54"/>
    </row>
    <row r="73" spans="1:27" ht="15">
      <c r="A73" s="5" t="s">
        <v>8</v>
      </c>
      <c r="B73" s="5" t="s">
        <v>168</v>
      </c>
      <c r="C73" s="19"/>
      <c r="D73" s="5" t="s">
        <v>157</v>
      </c>
      <c r="E73" s="5" t="s">
        <v>169</v>
      </c>
      <c r="F73" s="5">
        <v>180</v>
      </c>
      <c r="G73" s="5"/>
      <c r="H73" s="5">
        <v>180</v>
      </c>
      <c r="I73" s="5"/>
      <c r="J73" s="5">
        <v>180</v>
      </c>
      <c r="K73" s="5"/>
      <c r="L73" s="5">
        <v>180</v>
      </c>
      <c r="M73" s="5"/>
      <c r="N73" s="5">
        <v>180</v>
      </c>
      <c r="O73" s="5"/>
      <c r="P73" s="6">
        <f>SUM(F73:O73)</f>
        <v>900</v>
      </c>
      <c r="Q73" s="91"/>
      <c r="R73" s="84">
        <f>SUM(P73*1.4)</f>
        <v>1260</v>
      </c>
      <c r="S73" s="69">
        <v>30</v>
      </c>
      <c r="T73" s="69"/>
      <c r="U73" s="5"/>
      <c r="V73" s="19"/>
      <c r="W73" s="5"/>
      <c r="X73" s="5"/>
      <c r="Y73" s="16"/>
      <c r="Z73" s="16"/>
      <c r="AA73" s="54"/>
    </row>
    <row r="74" spans="1:27" ht="15">
      <c r="A74" s="5" t="s">
        <v>9</v>
      </c>
      <c r="B74" s="5" t="s">
        <v>93</v>
      </c>
      <c r="C74" s="19"/>
      <c r="D74" s="5" t="s">
        <v>94</v>
      </c>
      <c r="E74" s="5" t="s">
        <v>95</v>
      </c>
      <c r="F74" s="5">
        <v>180</v>
      </c>
      <c r="G74" s="5"/>
      <c r="H74" s="5">
        <v>180</v>
      </c>
      <c r="I74" s="5"/>
      <c r="J74" s="5">
        <v>180</v>
      </c>
      <c r="K74" s="5"/>
      <c r="L74" s="5">
        <v>118</v>
      </c>
      <c r="M74" s="5"/>
      <c r="N74" s="5">
        <v>0</v>
      </c>
      <c r="O74" s="5"/>
      <c r="P74" s="6">
        <f>SUM(F74:O74)</f>
        <v>658</v>
      </c>
      <c r="Q74" s="91"/>
      <c r="R74" s="84">
        <f>SUM(P74*1.4)</f>
        <v>921.1999999999999</v>
      </c>
      <c r="S74" s="69">
        <v>25</v>
      </c>
      <c r="T74" s="69"/>
      <c r="U74" s="5"/>
      <c r="V74" s="19"/>
      <c r="W74" s="5"/>
      <c r="X74" s="5"/>
      <c r="Y74" s="16"/>
      <c r="Z74" s="16"/>
      <c r="AA74" s="54"/>
    </row>
    <row r="75" spans="1:27" ht="15">
      <c r="A75" s="5"/>
      <c r="B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6"/>
      <c r="Q75" s="91"/>
      <c r="R75" s="84"/>
      <c r="X75" s="20"/>
      <c r="Y75" s="16"/>
      <c r="Z75" s="16"/>
      <c r="AA75" s="54"/>
    </row>
    <row r="76" spans="1:27" ht="15">
      <c r="A76" s="5"/>
      <c r="B76" s="6" t="s">
        <v>98</v>
      </c>
      <c r="C76" s="1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Q76" s="91"/>
      <c r="R76" s="85"/>
      <c r="X76" s="20"/>
      <c r="Y76" s="16"/>
      <c r="Z76" s="16"/>
      <c r="AA76" s="54"/>
    </row>
    <row r="77" spans="1:27" ht="15">
      <c r="A77" s="5" t="s">
        <v>8</v>
      </c>
      <c r="B77" s="5" t="s">
        <v>81</v>
      </c>
      <c r="C77" s="19"/>
      <c r="D77" s="5" t="s">
        <v>7</v>
      </c>
      <c r="E77" s="5" t="s">
        <v>82</v>
      </c>
      <c r="F77" s="5">
        <v>12</v>
      </c>
      <c r="G77" s="5"/>
      <c r="H77" s="5">
        <v>72</v>
      </c>
      <c r="I77" s="5"/>
      <c r="J77" s="5">
        <v>120</v>
      </c>
      <c r="K77" s="5"/>
      <c r="L77" s="5">
        <v>120</v>
      </c>
      <c r="M77" s="5"/>
      <c r="N77" s="5">
        <v>101</v>
      </c>
      <c r="O77" s="5"/>
      <c r="P77" s="6">
        <f>SUM(F77:O77)</f>
        <v>425</v>
      </c>
      <c r="Q77" s="91"/>
      <c r="R77" s="85"/>
      <c r="S77" s="69">
        <v>30</v>
      </c>
      <c r="X77" s="20"/>
      <c r="Y77" s="16"/>
      <c r="Z77" s="16"/>
      <c r="AA77" s="54"/>
    </row>
    <row r="78" spans="1:27" ht="15">
      <c r="A78" s="5"/>
      <c r="B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6"/>
      <c r="Q78" s="91"/>
      <c r="R78" s="85"/>
      <c r="X78" s="20"/>
      <c r="Y78" s="16"/>
      <c r="Z78" s="16"/>
      <c r="AA78" s="54"/>
    </row>
    <row r="79" spans="2:19" s="5" customFormat="1" ht="13.5" customHeight="1">
      <c r="B79" s="6" t="s">
        <v>49</v>
      </c>
      <c r="C79" s="23"/>
      <c r="P79" s="6"/>
      <c r="Q79" s="91"/>
      <c r="R79" s="86"/>
      <c r="S79" s="69"/>
    </row>
    <row r="80" spans="1:27" s="5" customFormat="1" ht="13.5" customHeight="1">
      <c r="A80" s="5" t="s">
        <v>8</v>
      </c>
      <c r="B80" s="5" t="s">
        <v>76</v>
      </c>
      <c r="C80" s="19"/>
      <c r="D80" s="5" t="s">
        <v>50</v>
      </c>
      <c r="E80" s="5" t="s">
        <v>77</v>
      </c>
      <c r="F80" s="5">
        <v>120</v>
      </c>
      <c r="H80" s="5">
        <v>120</v>
      </c>
      <c r="J80" s="5">
        <v>120</v>
      </c>
      <c r="L80" s="5">
        <v>120</v>
      </c>
      <c r="N80" s="5">
        <v>120</v>
      </c>
      <c r="P80" s="6">
        <f>SUM(F80:O80)</f>
        <v>600</v>
      </c>
      <c r="Q80" s="91"/>
      <c r="R80" s="86"/>
      <c r="S80" s="69">
        <v>30</v>
      </c>
      <c r="V80" s="20"/>
      <c r="Y80" s="16"/>
      <c r="Z80" s="16"/>
      <c r="AA80" s="17"/>
    </row>
    <row r="81" spans="1:27" s="5" customFormat="1" ht="13.5" customHeight="1">
      <c r="A81" s="5" t="s">
        <v>9</v>
      </c>
      <c r="B81" s="5" t="s">
        <v>73</v>
      </c>
      <c r="C81" s="20"/>
      <c r="D81" s="5" t="s">
        <v>74</v>
      </c>
      <c r="E81" s="5" t="s">
        <v>75</v>
      </c>
      <c r="F81" s="5">
        <v>120</v>
      </c>
      <c r="H81" s="5">
        <v>120</v>
      </c>
      <c r="J81" s="5">
        <v>120</v>
      </c>
      <c r="L81" s="5">
        <v>115</v>
      </c>
      <c r="N81" s="5">
        <v>120</v>
      </c>
      <c r="P81" s="6">
        <f>SUM(F81:O81)</f>
        <v>595</v>
      </c>
      <c r="Q81" s="91"/>
      <c r="R81" s="86"/>
      <c r="S81" s="69">
        <v>25</v>
      </c>
      <c r="Y81" s="16"/>
      <c r="Z81" s="16"/>
      <c r="AA81" s="17"/>
    </row>
    <row r="82" spans="3:27" s="5" customFormat="1" ht="13.5" customHeight="1">
      <c r="C82" s="20"/>
      <c r="P82" s="6"/>
      <c r="Q82" s="91"/>
      <c r="R82" s="86"/>
      <c r="S82" s="69"/>
      <c r="V82" s="20"/>
      <c r="Y82" s="16"/>
      <c r="Z82" s="16"/>
      <c r="AA82" s="17"/>
    </row>
    <row r="83" spans="2:27" s="5" customFormat="1" ht="13.5" customHeight="1">
      <c r="B83" s="6" t="s">
        <v>26</v>
      </c>
      <c r="C83" s="19"/>
      <c r="P83" s="6"/>
      <c r="Q83" s="91"/>
      <c r="R83" s="86"/>
      <c r="S83" s="69"/>
      <c r="Z83" s="16"/>
      <c r="AA83" s="17"/>
    </row>
    <row r="84" spans="1:23" ht="12.75">
      <c r="A84" s="5" t="s">
        <v>8</v>
      </c>
      <c r="B84" s="27" t="s">
        <v>151</v>
      </c>
      <c r="C84" s="27" t="s">
        <v>21</v>
      </c>
      <c r="D84" s="5" t="s">
        <v>41</v>
      </c>
      <c r="E84" s="96" t="s">
        <v>152</v>
      </c>
      <c r="F84" s="5">
        <v>35</v>
      </c>
      <c r="G84" s="5">
        <v>32</v>
      </c>
      <c r="H84" s="5">
        <v>23</v>
      </c>
      <c r="I84" s="5">
        <v>15</v>
      </c>
      <c r="J84" s="5">
        <v>26</v>
      </c>
      <c r="K84" s="5">
        <v>15</v>
      </c>
      <c r="L84" s="5">
        <v>30</v>
      </c>
      <c r="M84" s="5">
        <v>20</v>
      </c>
      <c r="N84" s="5">
        <v>30</v>
      </c>
      <c r="O84" s="5">
        <v>39</v>
      </c>
      <c r="P84" s="6">
        <f aca="true" t="shared" si="5" ref="P84:P89">SUM(F84:O84)</f>
        <v>265</v>
      </c>
      <c r="S84" s="69">
        <v>30</v>
      </c>
      <c r="T84" s="27"/>
      <c r="U84" s="19"/>
      <c r="V84" s="5"/>
      <c r="W84" s="96"/>
    </row>
    <row r="85" spans="1:21" s="5" customFormat="1" ht="13.5" customHeight="1">
      <c r="A85" s="5" t="s">
        <v>9</v>
      </c>
      <c r="B85" s="27" t="s">
        <v>96</v>
      </c>
      <c r="C85" s="27" t="s">
        <v>90</v>
      </c>
      <c r="D85" s="5" t="s">
        <v>34</v>
      </c>
      <c r="E85" s="5" t="s">
        <v>97</v>
      </c>
      <c r="F85" s="5">
        <v>13</v>
      </c>
      <c r="G85" s="5">
        <v>13</v>
      </c>
      <c r="H85" s="5">
        <v>12</v>
      </c>
      <c r="I85" s="5">
        <v>15</v>
      </c>
      <c r="J85" s="5">
        <v>16</v>
      </c>
      <c r="K85" s="5">
        <v>14</v>
      </c>
      <c r="L85" s="5">
        <v>19</v>
      </c>
      <c r="M85" s="5">
        <v>19</v>
      </c>
      <c r="N85" s="5">
        <v>18</v>
      </c>
      <c r="O85" s="5">
        <v>21</v>
      </c>
      <c r="P85" s="6">
        <f t="shared" si="5"/>
        <v>160</v>
      </c>
      <c r="Q85" s="91"/>
      <c r="R85" s="81"/>
      <c r="S85" s="69">
        <v>25</v>
      </c>
      <c r="T85" s="27"/>
      <c r="U85" s="19"/>
    </row>
    <row r="86" spans="1:21" s="5" customFormat="1" ht="13.5" customHeight="1">
      <c r="A86" s="5" t="s">
        <v>11</v>
      </c>
      <c r="B86" s="27" t="s">
        <v>112</v>
      </c>
      <c r="C86" s="27" t="s">
        <v>21</v>
      </c>
      <c r="D86" s="5" t="s">
        <v>34</v>
      </c>
      <c r="E86" s="5" t="s">
        <v>111</v>
      </c>
      <c r="F86" s="5">
        <v>16</v>
      </c>
      <c r="G86" s="5">
        <v>8</v>
      </c>
      <c r="H86" s="5">
        <v>23</v>
      </c>
      <c r="I86" s="5">
        <v>18</v>
      </c>
      <c r="J86" s="5">
        <v>17</v>
      </c>
      <c r="K86" s="5">
        <v>11</v>
      </c>
      <c r="L86" s="5">
        <v>17</v>
      </c>
      <c r="M86" s="5">
        <v>16</v>
      </c>
      <c r="N86" s="5">
        <v>13</v>
      </c>
      <c r="O86" s="5">
        <v>18</v>
      </c>
      <c r="P86" s="6">
        <f t="shared" si="5"/>
        <v>157</v>
      </c>
      <c r="Q86" s="91"/>
      <c r="R86" s="80"/>
      <c r="S86" s="69">
        <v>21</v>
      </c>
      <c r="T86" s="27"/>
      <c r="U86" s="19"/>
    </row>
    <row r="87" spans="1:21" s="5" customFormat="1" ht="13.5" customHeight="1">
      <c r="A87" s="5" t="s">
        <v>12</v>
      </c>
      <c r="B87" s="27" t="s">
        <v>110</v>
      </c>
      <c r="C87" s="27" t="s">
        <v>21</v>
      </c>
      <c r="D87" s="5" t="s">
        <v>34</v>
      </c>
      <c r="E87" s="5" t="s">
        <v>176</v>
      </c>
      <c r="F87" s="5">
        <v>20</v>
      </c>
      <c r="G87" s="5">
        <v>15</v>
      </c>
      <c r="H87" s="5">
        <v>16</v>
      </c>
      <c r="I87" s="5">
        <v>9</v>
      </c>
      <c r="J87" s="5">
        <v>14</v>
      </c>
      <c r="K87" s="5">
        <v>13</v>
      </c>
      <c r="L87" s="5">
        <v>13</v>
      </c>
      <c r="M87" s="5">
        <v>14</v>
      </c>
      <c r="N87" s="5">
        <v>15</v>
      </c>
      <c r="O87" s="5">
        <v>10</v>
      </c>
      <c r="P87" s="6">
        <f t="shared" si="5"/>
        <v>139</v>
      </c>
      <c r="Q87" s="91"/>
      <c r="R87" s="80"/>
      <c r="S87" s="69">
        <v>18</v>
      </c>
      <c r="T87" s="27"/>
      <c r="U87" s="20"/>
    </row>
    <row r="88" spans="1:23" ht="12.75">
      <c r="A88" s="5" t="s">
        <v>13</v>
      </c>
      <c r="B88" s="27" t="s">
        <v>79</v>
      </c>
      <c r="C88" s="27" t="s">
        <v>21</v>
      </c>
      <c r="D88" s="5" t="s">
        <v>39</v>
      </c>
      <c r="E88" s="5" t="s">
        <v>80</v>
      </c>
      <c r="F88" s="5">
        <v>16</v>
      </c>
      <c r="G88" s="5">
        <v>7</v>
      </c>
      <c r="H88" s="5">
        <v>14</v>
      </c>
      <c r="I88" s="5">
        <v>4</v>
      </c>
      <c r="J88" s="5">
        <v>13</v>
      </c>
      <c r="K88" s="5">
        <v>22</v>
      </c>
      <c r="L88" s="5">
        <v>5</v>
      </c>
      <c r="M88" s="5">
        <v>11</v>
      </c>
      <c r="N88" s="5">
        <v>2</v>
      </c>
      <c r="O88" s="5">
        <v>14</v>
      </c>
      <c r="P88" s="6">
        <f t="shared" si="5"/>
        <v>108</v>
      </c>
      <c r="Q88" s="91"/>
      <c r="S88" s="69">
        <v>16</v>
      </c>
      <c r="T88" s="27"/>
      <c r="U88" s="19"/>
      <c r="V88" s="5"/>
      <c r="W88" s="5"/>
    </row>
    <row r="89" spans="1:27" ht="15">
      <c r="A89" s="5" t="s">
        <v>10</v>
      </c>
      <c r="B89" s="69" t="s">
        <v>177</v>
      </c>
      <c r="C89" s="27" t="s">
        <v>21</v>
      </c>
      <c r="D89" s="5" t="s">
        <v>19</v>
      </c>
      <c r="E89" s="5" t="s">
        <v>126</v>
      </c>
      <c r="F89" s="5">
        <v>4</v>
      </c>
      <c r="G89" s="5">
        <v>2</v>
      </c>
      <c r="H89" s="5">
        <v>3</v>
      </c>
      <c r="I89" s="5">
        <v>9</v>
      </c>
      <c r="J89" s="5">
        <v>5</v>
      </c>
      <c r="K89" s="5">
        <v>3</v>
      </c>
      <c r="L89" s="5">
        <v>8</v>
      </c>
      <c r="M89" s="5">
        <v>5</v>
      </c>
      <c r="N89" s="5">
        <v>9</v>
      </c>
      <c r="O89" s="5">
        <v>9</v>
      </c>
      <c r="P89" s="6">
        <f t="shared" si="5"/>
        <v>57</v>
      </c>
      <c r="S89" s="69">
        <v>15</v>
      </c>
      <c r="T89" s="69"/>
      <c r="U89" s="19"/>
      <c r="V89" s="5"/>
      <c r="W89" s="5"/>
      <c r="X89" s="5"/>
      <c r="Y89" s="16"/>
      <c r="Z89" s="16"/>
      <c r="AA89" s="17"/>
    </row>
    <row r="90" spans="1:27" ht="15">
      <c r="A90" s="5"/>
      <c r="B90" s="14"/>
      <c r="C90" s="19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6"/>
      <c r="U90" s="14"/>
      <c r="W90" s="5"/>
      <c r="X90" s="5"/>
      <c r="Y90" s="16"/>
      <c r="Z90" s="16"/>
      <c r="AA90" s="17"/>
    </row>
    <row r="91" spans="2:27" ht="15">
      <c r="B91" s="6" t="s">
        <v>27</v>
      </c>
      <c r="C91" s="2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6"/>
      <c r="U91" s="14"/>
      <c r="W91" s="5"/>
      <c r="X91" s="5"/>
      <c r="Y91" s="16"/>
      <c r="Z91" s="16"/>
      <c r="AA91" s="17"/>
    </row>
    <row r="92" spans="1:27" ht="15">
      <c r="A92" s="5" t="s">
        <v>8</v>
      </c>
      <c r="B92" s="14" t="s">
        <v>114</v>
      </c>
      <c r="C92" s="19"/>
      <c r="D92" s="14" t="s">
        <v>88</v>
      </c>
      <c r="E92" s="14" t="s">
        <v>115</v>
      </c>
      <c r="F92" s="5">
        <v>60</v>
      </c>
      <c r="G92" s="5">
        <v>56</v>
      </c>
      <c r="H92" s="5">
        <v>55</v>
      </c>
      <c r="I92" s="5">
        <v>60</v>
      </c>
      <c r="J92" s="5">
        <v>60</v>
      </c>
      <c r="K92" s="5">
        <v>54</v>
      </c>
      <c r="L92" s="5">
        <v>60</v>
      </c>
      <c r="M92" s="5">
        <v>60</v>
      </c>
      <c r="N92" s="5">
        <v>60</v>
      </c>
      <c r="O92" s="5">
        <v>53</v>
      </c>
      <c r="P92" s="6">
        <f>SUM(F92:O92)</f>
        <v>578</v>
      </c>
      <c r="Q92" s="91"/>
      <c r="R92" s="80"/>
      <c r="S92" s="69">
        <v>30</v>
      </c>
      <c r="T92" s="69"/>
      <c r="U92" s="19"/>
      <c r="V92" s="14"/>
      <c r="W92" s="14"/>
      <c r="X92" s="5"/>
      <c r="Y92" s="16"/>
      <c r="Z92" s="16"/>
      <c r="AA92" s="17"/>
    </row>
    <row r="93" spans="1:27" ht="15">
      <c r="A93" s="5" t="s">
        <v>9</v>
      </c>
      <c r="B93" s="14" t="s">
        <v>125</v>
      </c>
      <c r="C93" s="19"/>
      <c r="D93" s="14" t="s">
        <v>88</v>
      </c>
      <c r="E93" s="14" t="s">
        <v>113</v>
      </c>
      <c r="F93" s="5">
        <v>60</v>
      </c>
      <c r="G93" s="5">
        <v>60</v>
      </c>
      <c r="H93" s="5">
        <v>50</v>
      </c>
      <c r="I93" s="5">
        <v>60</v>
      </c>
      <c r="J93" s="5">
        <v>52</v>
      </c>
      <c r="K93" s="5">
        <v>60</v>
      </c>
      <c r="L93" s="5">
        <v>60</v>
      </c>
      <c r="M93" s="5">
        <v>54</v>
      </c>
      <c r="N93" s="5">
        <v>60</v>
      </c>
      <c r="O93" s="5">
        <v>60</v>
      </c>
      <c r="P93" s="6">
        <f>SUM(F93:O93)</f>
        <v>576</v>
      </c>
      <c r="S93" s="69">
        <v>25</v>
      </c>
      <c r="T93" s="69"/>
      <c r="U93" s="19"/>
      <c r="V93" s="14"/>
      <c r="W93" s="14"/>
      <c r="X93" s="5"/>
      <c r="Y93" s="16"/>
      <c r="Z93" s="16"/>
      <c r="AA93" s="17"/>
    </row>
    <row r="94" spans="1:27" ht="15">
      <c r="A94" s="5" t="s">
        <v>11</v>
      </c>
      <c r="B94" s="99" t="s">
        <v>116</v>
      </c>
      <c r="C94" s="19"/>
      <c r="D94" s="5" t="s">
        <v>109</v>
      </c>
      <c r="E94" s="5" t="s">
        <v>117</v>
      </c>
      <c r="F94" s="5">
        <v>51</v>
      </c>
      <c r="G94" s="5">
        <v>35</v>
      </c>
      <c r="H94" s="5">
        <v>40</v>
      </c>
      <c r="I94" s="5">
        <v>37</v>
      </c>
      <c r="J94" s="5">
        <v>42</v>
      </c>
      <c r="K94" s="5">
        <v>27</v>
      </c>
      <c r="L94" s="5">
        <v>36</v>
      </c>
      <c r="M94" s="5">
        <v>50</v>
      </c>
      <c r="N94" s="5">
        <v>38</v>
      </c>
      <c r="O94" s="5">
        <v>46</v>
      </c>
      <c r="P94" s="6">
        <f>SUM(F94:O94)</f>
        <v>402</v>
      </c>
      <c r="Q94" s="91"/>
      <c r="R94" s="80"/>
      <c r="S94" s="69">
        <v>21</v>
      </c>
      <c r="T94" s="98"/>
      <c r="U94" s="19"/>
      <c r="V94" s="5"/>
      <c r="W94" s="5"/>
      <c r="X94" s="5"/>
      <c r="Y94" s="16"/>
      <c r="Z94" s="16"/>
      <c r="AA94" s="17"/>
    </row>
    <row r="95" spans="1:27" ht="15">
      <c r="A95" s="5" t="s">
        <v>12</v>
      </c>
      <c r="B95" s="14" t="s">
        <v>107</v>
      </c>
      <c r="C95" s="19"/>
      <c r="D95" s="5" t="s">
        <v>39</v>
      </c>
      <c r="E95" s="5" t="s">
        <v>108</v>
      </c>
      <c r="F95" s="5">
        <v>24</v>
      </c>
      <c r="G95" s="5">
        <v>32</v>
      </c>
      <c r="H95" s="5">
        <v>21</v>
      </c>
      <c r="I95" s="5">
        <v>28</v>
      </c>
      <c r="J95" s="5">
        <v>53</v>
      </c>
      <c r="K95" s="5">
        <v>35</v>
      </c>
      <c r="L95" s="5">
        <v>48</v>
      </c>
      <c r="M95" s="5">
        <v>30</v>
      </c>
      <c r="N95" s="5">
        <v>60</v>
      </c>
      <c r="O95" s="5">
        <v>52</v>
      </c>
      <c r="P95" s="6">
        <f>SUM(F95:O95)</f>
        <v>383</v>
      </c>
      <c r="Q95" s="91"/>
      <c r="R95" s="80"/>
      <c r="S95" s="69">
        <v>18</v>
      </c>
      <c r="T95" s="69"/>
      <c r="U95" s="19"/>
      <c r="V95" s="5"/>
      <c r="W95" s="5"/>
      <c r="X95" s="5"/>
      <c r="Y95" s="16"/>
      <c r="Z95" s="16"/>
      <c r="AA95" s="17"/>
    </row>
    <row r="96" spans="1:27" ht="15">
      <c r="A96" s="5"/>
      <c r="B96" s="14"/>
      <c r="C96" s="19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6"/>
      <c r="U96" s="14"/>
      <c r="W96" s="5"/>
      <c r="X96" s="5"/>
      <c r="Y96" s="16"/>
      <c r="Z96" s="16"/>
      <c r="AA96" s="17"/>
    </row>
    <row r="97" spans="1:17" ht="12.75">
      <c r="A97" s="5"/>
      <c r="B97" s="6" t="s">
        <v>51</v>
      </c>
      <c r="C97" s="28"/>
      <c r="D97" s="5"/>
      <c r="E97" s="5"/>
      <c r="G97" s="35"/>
      <c r="H97" s="35"/>
      <c r="I97" s="35"/>
      <c r="J97" s="35"/>
      <c r="K97" s="35"/>
      <c r="L97" s="35"/>
      <c r="M97" s="35"/>
      <c r="N97" s="35"/>
      <c r="O97" s="35"/>
      <c r="Q97" s="91"/>
    </row>
    <row r="98" spans="1:19" ht="12.75">
      <c r="A98" s="5" t="s">
        <v>8</v>
      </c>
      <c r="B98" s="5" t="s">
        <v>60</v>
      </c>
      <c r="C98" s="19"/>
      <c r="D98" s="5" t="s">
        <v>7</v>
      </c>
      <c r="E98" s="5" t="s">
        <v>61</v>
      </c>
      <c r="F98" s="14" t="s">
        <v>118</v>
      </c>
      <c r="G98" s="35"/>
      <c r="H98" s="5"/>
      <c r="I98" s="5"/>
      <c r="J98" s="5">
        <v>120</v>
      </c>
      <c r="K98" s="5"/>
      <c r="L98" s="5">
        <v>105</v>
      </c>
      <c r="M98" s="5"/>
      <c r="N98" s="5">
        <v>85</v>
      </c>
      <c r="O98" s="5"/>
      <c r="P98" s="6">
        <f>SUM(F98:O98)</f>
        <v>310</v>
      </c>
      <c r="S98" s="69">
        <v>30</v>
      </c>
    </row>
    <row r="99" spans="1:18" ht="12.75">
      <c r="A99" s="5"/>
      <c r="B99" s="5"/>
      <c r="D99" s="5"/>
      <c r="E99" s="14"/>
      <c r="F99" s="5"/>
      <c r="G99" s="5"/>
      <c r="H99" s="5"/>
      <c r="I99" s="5"/>
      <c r="J99" s="5"/>
      <c r="K99" s="5"/>
      <c r="L99" s="5"/>
      <c r="M99" s="5"/>
      <c r="N99" s="5"/>
      <c r="O99" s="5"/>
      <c r="P99" s="6"/>
      <c r="Q99" s="91"/>
      <c r="R99" s="80"/>
    </row>
    <row r="100" spans="2:24" ht="12.75">
      <c r="B100" s="6" t="s">
        <v>28</v>
      </c>
      <c r="C100" s="2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6"/>
      <c r="U100" s="5"/>
      <c r="V100" s="19"/>
      <c r="W100" s="5"/>
      <c r="X100" s="5"/>
    </row>
    <row r="101" spans="1:24" ht="12.75">
      <c r="A101" s="5" t="s">
        <v>8</v>
      </c>
      <c r="B101" s="5" t="s">
        <v>81</v>
      </c>
      <c r="C101" s="19"/>
      <c r="D101" s="5" t="s">
        <v>7</v>
      </c>
      <c r="E101" s="5" t="s">
        <v>82</v>
      </c>
      <c r="F101" s="5" t="s">
        <v>178</v>
      </c>
      <c r="G101" s="14"/>
      <c r="H101" s="5"/>
      <c r="I101" s="5"/>
      <c r="J101" s="5">
        <v>119</v>
      </c>
      <c r="K101" s="5"/>
      <c r="L101" s="5">
        <v>120</v>
      </c>
      <c r="M101" s="5"/>
      <c r="N101" s="5">
        <v>120</v>
      </c>
      <c r="O101" s="5"/>
      <c r="P101" s="6">
        <f>SUM(F101:O101)</f>
        <v>359</v>
      </c>
      <c r="Q101" s="91"/>
      <c r="S101" s="69">
        <v>30</v>
      </c>
      <c r="U101" s="5"/>
      <c r="V101" s="19"/>
      <c r="W101" s="5"/>
      <c r="X101" s="5"/>
    </row>
    <row r="102" spans="21:27" ht="13.5" customHeight="1">
      <c r="U102" s="5"/>
      <c r="V102" s="5"/>
      <c r="W102" s="5"/>
      <c r="X102" s="5"/>
      <c r="Y102" s="5"/>
      <c r="Z102" s="14"/>
      <c r="AA102" s="5"/>
    </row>
    <row r="103" spans="1:18" ht="12.75">
      <c r="A103" s="5"/>
      <c r="B103" s="6" t="s">
        <v>52</v>
      </c>
      <c r="D103" s="5"/>
      <c r="E103" s="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Q103" s="91"/>
      <c r="R103" s="80"/>
    </row>
    <row r="104" spans="1:19" ht="12.75">
      <c r="A104" s="5" t="s">
        <v>8</v>
      </c>
      <c r="B104" s="5" t="s">
        <v>53</v>
      </c>
      <c r="D104" s="5" t="s">
        <v>7</v>
      </c>
      <c r="E104" s="5" t="s">
        <v>54</v>
      </c>
      <c r="F104" s="5" t="s">
        <v>55</v>
      </c>
      <c r="G104" s="14"/>
      <c r="H104" s="14"/>
      <c r="I104" s="14"/>
      <c r="J104" s="14">
        <v>120</v>
      </c>
      <c r="K104" s="14"/>
      <c r="L104" s="14">
        <v>120</v>
      </c>
      <c r="M104" s="14"/>
      <c r="N104" s="14">
        <v>120</v>
      </c>
      <c r="O104" s="14"/>
      <c r="P104" s="6">
        <f>SUM(F104:O104)</f>
        <v>360</v>
      </c>
      <c r="Q104" s="91">
        <v>85</v>
      </c>
      <c r="R104" s="72">
        <v>118</v>
      </c>
      <c r="S104" s="69">
        <v>30</v>
      </c>
    </row>
    <row r="105" spans="1:19" ht="13.5" customHeight="1">
      <c r="A105" s="5" t="s">
        <v>9</v>
      </c>
      <c r="B105" s="5" t="s">
        <v>76</v>
      </c>
      <c r="C105" s="19"/>
      <c r="D105" s="5" t="s">
        <v>50</v>
      </c>
      <c r="E105" s="5" t="s">
        <v>77</v>
      </c>
      <c r="F105" s="5" t="s">
        <v>55</v>
      </c>
      <c r="G105" s="5"/>
      <c r="H105" s="5"/>
      <c r="I105" s="5"/>
      <c r="J105" s="14">
        <v>120</v>
      </c>
      <c r="K105" s="14"/>
      <c r="L105" s="14">
        <v>120</v>
      </c>
      <c r="M105" s="14"/>
      <c r="N105" s="14">
        <v>120</v>
      </c>
      <c r="O105" s="14"/>
      <c r="P105" s="6">
        <f>SUM(F105:O105)</f>
        <v>360</v>
      </c>
      <c r="Q105" s="91">
        <v>85</v>
      </c>
      <c r="R105" s="72">
        <v>95</v>
      </c>
      <c r="S105" s="69">
        <v>25</v>
      </c>
    </row>
    <row r="106" spans="1:19" ht="12.75">
      <c r="A106" s="5" t="s">
        <v>11</v>
      </c>
      <c r="B106" s="5" t="s">
        <v>69</v>
      </c>
      <c r="D106" s="5" t="s">
        <v>50</v>
      </c>
      <c r="E106" s="5" t="s">
        <v>70</v>
      </c>
      <c r="F106" s="5" t="s">
        <v>124</v>
      </c>
      <c r="G106" s="5"/>
      <c r="H106" s="5"/>
      <c r="I106" s="5"/>
      <c r="J106" s="14">
        <v>120</v>
      </c>
      <c r="K106" s="14"/>
      <c r="L106" s="14">
        <v>120</v>
      </c>
      <c r="M106" s="14"/>
      <c r="N106" s="14">
        <v>120</v>
      </c>
      <c r="O106" s="14"/>
      <c r="P106" s="6">
        <f>SUM(F106:O106)</f>
        <v>360</v>
      </c>
      <c r="Q106" s="91">
        <v>0</v>
      </c>
      <c r="S106" s="69">
        <v>21</v>
      </c>
    </row>
    <row r="107" spans="1:16" ht="12.75">
      <c r="A107" s="5"/>
      <c r="B107" s="27"/>
      <c r="D107" s="5"/>
      <c r="E107" s="5"/>
      <c r="F107" s="5"/>
      <c r="G107" s="5"/>
      <c r="H107" s="5"/>
      <c r="I107" s="5"/>
      <c r="J107" s="14"/>
      <c r="K107" s="14"/>
      <c r="L107" s="14"/>
      <c r="M107" s="14"/>
      <c r="N107" s="14"/>
      <c r="O107" s="14"/>
      <c r="P107" s="6"/>
    </row>
    <row r="109" spans="1:19" ht="20.25">
      <c r="A109" s="5"/>
      <c r="B109" s="18"/>
      <c r="C109" s="22"/>
      <c r="D109" s="18"/>
      <c r="E109" s="18"/>
      <c r="F109" s="18"/>
      <c r="G109" s="37" t="s">
        <v>31</v>
      </c>
      <c r="H109" s="18"/>
      <c r="I109" s="18"/>
      <c r="J109" s="18"/>
      <c r="K109" s="18"/>
      <c r="L109" s="18"/>
      <c r="M109" s="18"/>
      <c r="N109" s="18"/>
      <c r="O109" s="18"/>
      <c r="P109" s="47"/>
      <c r="Q109" s="91"/>
      <c r="R109" s="80"/>
      <c r="S109" s="79" t="s">
        <v>63</v>
      </c>
    </row>
    <row r="110" spans="1:18" ht="18">
      <c r="A110" s="5"/>
      <c r="B110" s="18"/>
      <c r="C110" s="22"/>
      <c r="D110" s="18"/>
      <c r="E110" s="18"/>
      <c r="F110" s="29"/>
      <c r="G110" s="33" t="s">
        <v>32</v>
      </c>
      <c r="H110" s="18"/>
      <c r="I110" s="18"/>
      <c r="J110" s="18"/>
      <c r="K110" s="18"/>
      <c r="L110" s="18"/>
      <c r="M110" s="18"/>
      <c r="N110" s="18"/>
      <c r="O110" s="18"/>
      <c r="P110" s="47"/>
      <c r="Q110" s="91"/>
      <c r="R110" s="80"/>
    </row>
    <row r="111" spans="1:18" ht="18">
      <c r="A111" s="5"/>
      <c r="B111" s="29"/>
      <c r="C111" s="51"/>
      <c r="D111" s="30"/>
      <c r="E111" s="29"/>
      <c r="F111" s="29"/>
      <c r="G111" s="31" t="s">
        <v>44</v>
      </c>
      <c r="H111" s="29"/>
      <c r="I111" s="29"/>
      <c r="J111" s="29"/>
      <c r="K111" s="29"/>
      <c r="L111" s="29"/>
      <c r="M111" s="29"/>
      <c r="N111" s="29"/>
      <c r="O111" s="32"/>
      <c r="P111" s="48"/>
      <c r="R111" s="80"/>
    </row>
    <row r="112" spans="1:18" ht="15" customHeight="1">
      <c r="A112" s="5"/>
      <c r="B112" s="29"/>
      <c r="C112" s="51"/>
      <c r="D112" s="30"/>
      <c r="E112" s="29"/>
      <c r="F112" s="29"/>
      <c r="G112" s="53"/>
      <c r="H112" s="29"/>
      <c r="I112" s="29"/>
      <c r="J112" s="29"/>
      <c r="K112" s="29"/>
      <c r="L112" s="29"/>
      <c r="M112" s="29"/>
      <c r="N112" s="29"/>
      <c r="O112" s="32"/>
      <c r="P112" s="48"/>
      <c r="R112" s="80"/>
    </row>
    <row r="113" spans="1:19" ht="18">
      <c r="A113" s="18"/>
      <c r="B113" s="6"/>
      <c r="C113" s="23"/>
      <c r="D113" s="6"/>
      <c r="E113" s="6"/>
      <c r="F113" s="10" t="s">
        <v>18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92"/>
      <c r="S113" s="73"/>
    </row>
    <row r="114" spans="1:19" ht="18">
      <c r="A114" s="29"/>
      <c r="B114" s="5"/>
      <c r="C114" s="19"/>
      <c r="D114" s="5"/>
      <c r="E114" s="5"/>
      <c r="F114" s="11" t="s">
        <v>37</v>
      </c>
      <c r="G114" s="5"/>
      <c r="H114" s="5"/>
      <c r="I114" s="5"/>
      <c r="J114" s="5"/>
      <c r="K114" s="5"/>
      <c r="L114" s="5"/>
      <c r="M114" s="5"/>
      <c r="N114" s="5"/>
      <c r="O114" s="5"/>
      <c r="P114" s="6"/>
      <c r="Q114" s="92"/>
      <c r="R114" s="87"/>
      <c r="S114" s="74"/>
    </row>
    <row r="115" spans="1:19" ht="18">
      <c r="A115" s="29"/>
      <c r="B115" s="5"/>
      <c r="C115" s="19"/>
      <c r="D115" s="5"/>
      <c r="E115" s="5"/>
      <c r="F115" s="11" t="s">
        <v>71</v>
      </c>
      <c r="G115" s="5"/>
      <c r="H115" s="5"/>
      <c r="I115" s="5"/>
      <c r="J115" s="5"/>
      <c r="K115" s="5"/>
      <c r="L115" s="5"/>
      <c r="M115" s="5"/>
      <c r="N115" s="5"/>
      <c r="O115" s="5"/>
      <c r="P115" s="6"/>
      <c r="Q115" s="93"/>
      <c r="R115" s="87"/>
      <c r="S115" s="74"/>
    </row>
    <row r="116" spans="1:18" ht="12.75">
      <c r="A116" s="6"/>
      <c r="B116" s="5"/>
      <c r="C116" s="19"/>
      <c r="D116" s="5"/>
      <c r="E116" s="5"/>
      <c r="F116" s="44" t="s">
        <v>64</v>
      </c>
      <c r="G116" s="5"/>
      <c r="H116" s="5"/>
      <c r="I116" s="5"/>
      <c r="J116" s="5"/>
      <c r="K116" s="5"/>
      <c r="L116" s="5"/>
      <c r="M116" s="5"/>
      <c r="N116" s="5"/>
      <c r="O116" s="5"/>
      <c r="P116" s="6"/>
      <c r="Q116" s="91"/>
      <c r="R116" s="80"/>
    </row>
    <row r="117" spans="1:18" ht="12.75">
      <c r="A117" s="5"/>
      <c r="B117" s="5"/>
      <c r="C117" s="1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6"/>
      <c r="Q117" s="91"/>
      <c r="R117" s="80"/>
    </row>
    <row r="118" spans="1:18" ht="13.5">
      <c r="A118" s="5"/>
      <c r="B118" s="5"/>
      <c r="C118" s="19"/>
      <c r="D118" s="5"/>
      <c r="E118" s="5"/>
      <c r="F118" s="5"/>
      <c r="G118" s="12" t="s">
        <v>56</v>
      </c>
      <c r="H118" s="5"/>
      <c r="I118" s="5"/>
      <c r="J118" s="8"/>
      <c r="K118" s="5"/>
      <c r="L118" s="5"/>
      <c r="M118" s="8"/>
      <c r="N118" s="5"/>
      <c r="O118" s="5"/>
      <c r="P118" s="8"/>
      <c r="Q118" s="91"/>
      <c r="R118" s="80"/>
    </row>
    <row r="119" spans="1:18" ht="13.5">
      <c r="A119" s="5"/>
      <c r="B119" s="5"/>
      <c r="C119" s="19"/>
      <c r="D119" s="5"/>
      <c r="E119" s="5"/>
      <c r="F119" s="5"/>
      <c r="G119" s="12" t="s">
        <v>57</v>
      </c>
      <c r="H119" s="5"/>
      <c r="I119" s="5"/>
      <c r="J119" s="8"/>
      <c r="K119" s="5"/>
      <c r="L119" s="5"/>
      <c r="M119" s="8"/>
      <c r="N119" s="5"/>
      <c r="O119" s="5"/>
      <c r="P119" s="8"/>
      <c r="Q119" s="91"/>
      <c r="R119" s="80"/>
    </row>
  </sheetData>
  <hyperlinks>
    <hyperlink ref="G111" r:id="rId1" display="http://www.zanoniacup.estranky.cz/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3"/>
  <headerFooter alignWithMargins="0">
    <oddFooter>&amp;CStránka &amp;P&amp;RPI_2.kolo_2012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2012-09-27T11:52:34Z</cp:lastPrinted>
  <dcterms:created xsi:type="dcterms:W3CDTF">2002-01-18T11:46:41Z</dcterms:created>
  <dcterms:modified xsi:type="dcterms:W3CDTF">2012-10-02T13:30:56Z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