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0 - 5. kolo" sheetId="1" r:id="rId1"/>
    <sheet name="List2" sheetId="2" r:id="rId2"/>
    <sheet name="List3" sheetId="3" r:id="rId3"/>
  </sheets>
  <definedNames>
    <definedName name="_xlnm.Print_Area" localSheetId="0">'Pi liga 2010 - 5. kolo'!$A$1:$S$163</definedName>
  </definedNames>
  <calcPr fullCalcOnLoad="1"/>
</workbook>
</file>

<file path=xl/sharedStrings.xml><?xml version="1.0" encoding="utf-8"?>
<sst xmlns="http://schemas.openxmlformats.org/spreadsheetml/2006/main" count="412" uniqueCount="211">
  <si>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</si>
  <si>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</si>
  <si>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</si>
  <si>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</si>
  <si>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</si>
  <si>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</si>
  <si>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</si>
  <si>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</si>
  <si>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</si>
  <si>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</si>
  <si>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</si>
  <si>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</si>
  <si>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</si>
  <si>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</si>
  <si>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</si>
  <si>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</si>
  <si>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</si>
  <si>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</si>
  <si>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</si>
  <si>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</si>
  <si>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</si>
  <si>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</si>
  <si>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</si>
  <si>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</si>
  <si>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</si>
  <si>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Bílina</t>
  </si>
  <si>
    <t>494 - 8</t>
  </si>
  <si>
    <t>mž</t>
  </si>
  <si>
    <t>Pondělíček Jaroslav</t>
  </si>
  <si>
    <t xml:space="preserve">  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</si>
  <si>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</si>
  <si>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</si>
  <si>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</si>
  <si>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</si>
  <si>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</si>
  <si>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</si>
  <si>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</si>
  <si>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</si>
  <si>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</si>
  <si>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</si>
  <si>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</si>
  <si>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 xml:space="preserve"> Bartákova 37, 140 00 Praha 4</t>
  </si>
  <si>
    <t xml:space="preserve">              Hobby  centrum,  </t>
  </si>
  <si>
    <t>11.</t>
  </si>
  <si>
    <t>Kladno</t>
  </si>
  <si>
    <t>kategorie F1A-N</t>
  </si>
  <si>
    <t>kategorie P30</t>
  </si>
  <si>
    <t>215 - 54</t>
  </si>
  <si>
    <t>Horký Roman ml.</t>
  </si>
  <si>
    <t>Horký Marek.</t>
  </si>
  <si>
    <t>215 - 53</t>
  </si>
  <si>
    <t>Z pěti základních kol se započítávají tří lepší umístění,</t>
  </si>
  <si>
    <t>Šafler Milan</t>
  </si>
  <si>
    <t>Kopidlno</t>
  </si>
  <si>
    <t>318 - 1</t>
  </si>
  <si>
    <t>318 - 14</t>
  </si>
  <si>
    <t>Zajíc František ml.</t>
  </si>
  <si>
    <t>Terezín</t>
  </si>
  <si>
    <t xml:space="preserve">kategorie F1H </t>
  </si>
  <si>
    <t>body</t>
  </si>
  <si>
    <t>XL - 56</t>
  </si>
  <si>
    <t>www.zanoniacup.estranky.cz</t>
  </si>
  <si>
    <t>Most</t>
  </si>
  <si>
    <t>226 - 7</t>
  </si>
  <si>
    <t>Jindřich Luboš Ing.</t>
  </si>
  <si>
    <t>226 - 14</t>
  </si>
  <si>
    <t>Kozák Petr</t>
  </si>
  <si>
    <t>494 - 17</t>
  </si>
  <si>
    <t>A. Tvarůžka</t>
  </si>
  <si>
    <t>TMR model - T. Maršálek, OPTIGER potisk triček - O. Parpel</t>
  </si>
  <si>
    <t>Krejčík Václav</t>
  </si>
  <si>
    <t>318 - 8</t>
  </si>
  <si>
    <t>Znamenáček Martin</t>
  </si>
  <si>
    <t>494 - 13</t>
  </si>
  <si>
    <t>Werthanová Marie</t>
  </si>
  <si>
    <t>494 - 18</t>
  </si>
  <si>
    <t>Cimpl Jaroslav</t>
  </si>
  <si>
    <t>44 - 112</t>
  </si>
  <si>
    <t xml:space="preserve">44 - </t>
  </si>
  <si>
    <t>Vaigl Tomáš</t>
  </si>
  <si>
    <t>494 - 16</t>
  </si>
  <si>
    <t>Horký Roman st.</t>
  </si>
  <si>
    <t>215 - 22</t>
  </si>
  <si>
    <t>soutěž šestého kola je veřejná, po které následuje vyhlášení výsledků 22. ročníku PI - ligy.</t>
  </si>
  <si>
    <t>Staudigelová Sára</t>
  </si>
  <si>
    <t>Časoměřiči</t>
  </si>
  <si>
    <t>Zajíc František st.</t>
  </si>
  <si>
    <t>318 - 2</t>
  </si>
  <si>
    <t>9.</t>
  </si>
  <si>
    <t>12.</t>
  </si>
  <si>
    <t>13.</t>
  </si>
  <si>
    <t>Kučerka Gerhard</t>
  </si>
  <si>
    <t>Úšava</t>
  </si>
  <si>
    <t>206 - 1</t>
  </si>
  <si>
    <t>Janza Rudolf</t>
  </si>
  <si>
    <t>206 - 4</t>
  </si>
  <si>
    <t>Jinda Milan</t>
  </si>
  <si>
    <t>74 - 154</t>
  </si>
  <si>
    <t>Dudáček Zdeněk</t>
  </si>
  <si>
    <t>494 - 3</t>
  </si>
  <si>
    <t>Belo Eugen</t>
  </si>
  <si>
    <t>44 - 12</t>
  </si>
  <si>
    <t>Formánek Pavel</t>
  </si>
  <si>
    <t>44 - 8</t>
  </si>
  <si>
    <t>kategorie F1G</t>
  </si>
  <si>
    <t>Stod</t>
  </si>
  <si>
    <t>kategorie F1J</t>
  </si>
  <si>
    <t>Jiráský Jaroslav Ing.</t>
  </si>
  <si>
    <t>P5  Zličín</t>
  </si>
  <si>
    <t>156 - 14</t>
  </si>
  <si>
    <t>Pátek Čeněk</t>
  </si>
  <si>
    <t>74 - 112</t>
  </si>
  <si>
    <t>Spálený Jan</t>
  </si>
  <si>
    <t>Pyšely</t>
  </si>
  <si>
    <t>384 - 1</t>
  </si>
  <si>
    <t>Očko Tomáš</t>
  </si>
  <si>
    <t xml:space="preserve">494 - 21 </t>
  </si>
  <si>
    <t>Hulán Ondřej</t>
  </si>
  <si>
    <t>44 - 116</t>
  </si>
  <si>
    <t>Svoboda Albert</t>
  </si>
  <si>
    <t>Rudinský Stanislav</t>
  </si>
  <si>
    <t>44 - 92</t>
  </si>
  <si>
    <t>Bartík Josef Ing.</t>
  </si>
  <si>
    <t>44 - 26</t>
  </si>
  <si>
    <t>kategorie A2 - historické</t>
  </si>
  <si>
    <t>Trepeš František</t>
  </si>
  <si>
    <t>74 - 141</t>
  </si>
  <si>
    <t>Káča  2</t>
  </si>
  <si>
    <t>kategorie C - historické</t>
  </si>
  <si>
    <t>Janda Pavel</t>
  </si>
  <si>
    <t>74 - 140</t>
  </si>
  <si>
    <t>Dixielander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</si>
  <si>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</si>
  <si>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</si>
  <si>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</si>
  <si>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</si>
  <si>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</si>
  <si>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PI * liga 2010 * 22. ročník *  5. kolo</t>
  </si>
  <si>
    <t>P. Šimůnek</t>
  </si>
  <si>
    <t xml:space="preserve">LMK Ušava, V.Petřík, P.Šimůnek, Ing. J. Bartík, F.Tichý, Č.Pátek,  J.Klik, </t>
  </si>
  <si>
    <t>Skoro jasné, teplota  8 až,14 °C, východní vítr 2 -4 m/sec.</t>
  </si>
  <si>
    <t>Le 331, 332, 751</t>
  </si>
  <si>
    <t xml:space="preserve">Sinkule Vladimír </t>
  </si>
  <si>
    <t>Pekárek Vojtěch</t>
  </si>
  <si>
    <t>Slaný</t>
  </si>
  <si>
    <t>85 - 43</t>
  </si>
  <si>
    <t>Braha Zdeněk</t>
  </si>
  <si>
    <t>85 - 36</t>
  </si>
  <si>
    <t>Tuček Miroslav</t>
  </si>
  <si>
    <t>86 - 31</t>
  </si>
  <si>
    <t>j</t>
  </si>
  <si>
    <t>Dvořák  Ondřej</t>
  </si>
  <si>
    <t>528 - 7</t>
  </si>
  <si>
    <t>Klánovice</t>
  </si>
  <si>
    <t>Železo Jakub</t>
  </si>
  <si>
    <t>528 - 3</t>
  </si>
  <si>
    <t>rozlet</t>
  </si>
  <si>
    <t>Blecha Petr</t>
  </si>
  <si>
    <t>Sezim. Ústí</t>
  </si>
  <si>
    <t>222 - 27</t>
  </si>
  <si>
    <t>Jinda Karel</t>
  </si>
  <si>
    <t>74 - 155</t>
  </si>
  <si>
    <t xml:space="preserve">S.Hochwalderová, V.Drncová, V.Svoboda, M.Vršata,  </t>
  </si>
  <si>
    <t>Hamemer Jaroslav</t>
  </si>
  <si>
    <t>85 -</t>
  </si>
  <si>
    <t>Ibehej Dušan</t>
  </si>
  <si>
    <t>Holýšov</t>
  </si>
  <si>
    <t>237 - 7</t>
  </si>
  <si>
    <t>528 - 1</t>
  </si>
  <si>
    <t>Klíma Bohumil</t>
  </si>
  <si>
    <t>Kolín</t>
  </si>
  <si>
    <t>467 - 91</t>
  </si>
  <si>
    <t>Zýka Lukáš</t>
  </si>
  <si>
    <t>85 - 64</t>
  </si>
  <si>
    <t>Ráž Adam</t>
  </si>
  <si>
    <t>85 - 67</t>
  </si>
  <si>
    <t>Pergler Vladimír</t>
  </si>
  <si>
    <t>74 - 129</t>
  </si>
  <si>
    <t>85 - 31</t>
  </si>
  <si>
    <t>Tichý František</t>
  </si>
  <si>
    <t>85 - 17</t>
  </si>
  <si>
    <t>44 - 117</t>
  </si>
  <si>
    <t>479-260</t>
  </si>
  <si>
    <t>Rohlena Mirek</t>
  </si>
  <si>
    <t>Drnec Jaroslav Ing.</t>
  </si>
  <si>
    <t>215 - 9</t>
  </si>
  <si>
    <t>215 -8</t>
  </si>
  <si>
    <t>Čihák Jan</t>
  </si>
  <si>
    <t>222 - 36</t>
  </si>
  <si>
    <t>Novotný Petr</t>
  </si>
  <si>
    <t>Dražice</t>
  </si>
  <si>
    <t>445 - 7</t>
  </si>
  <si>
    <t>Mach Marian</t>
  </si>
  <si>
    <t>85 - 35</t>
  </si>
  <si>
    <t>Platych Pavel</t>
  </si>
  <si>
    <t>418 - 42</t>
  </si>
  <si>
    <t>V.Sinkule, Ing.L.Jindřich ., A.Tvarůžka</t>
  </si>
  <si>
    <t>Štrubínský Jindřich</t>
  </si>
  <si>
    <t>44 - 60</t>
  </si>
  <si>
    <t>Cholava Jan</t>
  </si>
  <si>
    <t>494 - 2</t>
  </si>
  <si>
    <t>Rondo</t>
  </si>
  <si>
    <t>Aurikel</t>
  </si>
  <si>
    <t>Orlík</t>
  </si>
  <si>
    <t>Top Banana</t>
  </si>
  <si>
    <t>Vyhlášení se uskuteční v restauraci Panenský Týnec (Sokolovna) od 15 oo do 18 00 hod.</t>
  </si>
  <si>
    <t>-</t>
  </si>
  <si>
    <t>Fišera Miloslav</t>
  </si>
  <si>
    <t>Koutný David</t>
  </si>
  <si>
    <t>44 - 113</t>
  </si>
  <si>
    <t>Klik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</si>
</sst>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59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28"/>
      <color indexed="14"/>
      <name val="Times New Roman CE"/>
      <family val="1"/>
    </font>
    <font>
      <b/>
      <i/>
      <sz val="24"/>
      <color indexed="14"/>
      <name val="Times New Roman CE"/>
      <family val="1"/>
    </font>
    <font>
      <b/>
      <sz val="10"/>
      <color indexed="14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 CE"/>
      <family val="0"/>
    </font>
    <font>
      <sz val="11"/>
      <color indexed="14"/>
      <name val="Times New Roman CE"/>
      <family val="0"/>
    </font>
    <font>
      <i/>
      <sz val="8"/>
      <color indexed="14"/>
      <name val="Times New Roman CE"/>
      <family val="1"/>
    </font>
    <font>
      <b/>
      <i/>
      <sz val="10"/>
      <color indexed="14"/>
      <name val="Times New Roman CE"/>
      <family val="1"/>
    </font>
    <font>
      <sz val="8"/>
      <color indexed="14"/>
      <name val="Times New Roman CE"/>
      <family val="0"/>
    </font>
    <font>
      <sz val="10"/>
      <color indexed="17"/>
      <name val="Times New Roman CE"/>
      <family val="1"/>
    </font>
    <font>
      <b/>
      <sz val="10"/>
      <color indexed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17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20" applyFo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67" fontId="3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20" applyFont="1">
      <alignment/>
      <protection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121</xdr:row>
      <xdr:rowOff>123825</xdr:rowOff>
    </xdr:from>
    <xdr:to>
      <xdr:col>17</xdr:col>
      <xdr:colOff>266700</xdr:colOff>
      <xdr:row>125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1040725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47650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81"/>
  <sheetViews>
    <sheetView tabSelected="1" workbookViewId="0" topLeftCell="A55">
      <selection activeCell="A66" sqref="A66:A67"/>
    </sheetView>
  </sheetViews>
  <sheetFormatPr defaultColWidth="9.00390625" defaultRowHeight="12.75"/>
  <cols>
    <col min="1" max="1" width="3.125" style="0" customWidth="1"/>
    <col min="2" max="2" width="20.50390625" style="0" customWidth="1"/>
    <col min="3" max="3" width="3.125" style="54" customWidth="1"/>
    <col min="4" max="4" width="11.00390625" style="0" customWidth="1"/>
    <col min="5" max="5" width="7.625" style="0" customWidth="1"/>
    <col min="6" max="14" width="3.875" style="0" customWidth="1"/>
    <col min="15" max="15" width="3.375" style="0" customWidth="1"/>
    <col min="16" max="16" width="4.875" style="84" customWidth="1"/>
    <col min="17" max="17" width="4.875" style="54" customWidth="1"/>
    <col min="18" max="18" width="6.625" style="54" customWidth="1"/>
    <col min="19" max="19" width="5.125" style="54" customWidth="1"/>
    <col min="20" max="20" width="22.875" style="27" customWidth="1"/>
    <col min="21" max="21" width="4.875" style="27" customWidth="1"/>
    <col min="22" max="24" width="9.375" style="27" customWidth="1"/>
  </cols>
  <sheetData>
    <row r="1" ht="12.75"/>
    <row r="2" spans="4:7" ht="12.75">
      <c r="D2" s="5" t="s">
        <v>42</v>
      </c>
      <c r="G2" s="5" t="s">
        <v>41</v>
      </c>
    </row>
    <row r="3" spans="1:24" s="1" customFormat="1" ht="32.25" customHeight="1">
      <c r="A3" s="4"/>
      <c r="C3" s="64"/>
      <c r="G3" s="3"/>
      <c r="H3" s="31" t="s">
        <v>137</v>
      </c>
      <c r="Q3" s="64"/>
      <c r="R3" s="64"/>
      <c r="S3" s="67"/>
      <c r="T3" s="28"/>
      <c r="U3" s="28"/>
      <c r="V3" s="28"/>
      <c r="W3" s="28"/>
      <c r="X3" s="28"/>
    </row>
    <row r="4" spans="2:19" s="5" customFormat="1" ht="15" customHeight="1">
      <c r="B4" s="5" t="s">
        <v>1</v>
      </c>
      <c r="C4" s="63"/>
      <c r="D4" s="5" t="s">
        <v>138</v>
      </c>
      <c r="P4" s="6"/>
      <c r="Q4" s="63"/>
      <c r="R4" s="63"/>
      <c r="S4" s="54"/>
    </row>
    <row r="5" spans="2:19" s="5" customFormat="1" ht="15" customHeight="1">
      <c r="B5" s="5" t="s">
        <v>38</v>
      </c>
      <c r="C5" s="63"/>
      <c r="D5" s="5" t="s">
        <v>68</v>
      </c>
      <c r="P5" s="6"/>
      <c r="Q5" s="63"/>
      <c r="R5" s="63"/>
      <c r="S5" s="54"/>
    </row>
    <row r="6" spans="2:19" s="5" customFormat="1" ht="15" customHeight="1">
      <c r="B6" s="5" t="s">
        <v>85</v>
      </c>
      <c r="C6" s="63"/>
      <c r="D6" s="5" t="s">
        <v>162</v>
      </c>
      <c r="P6" s="6"/>
      <c r="Q6" s="63"/>
      <c r="R6" s="63"/>
      <c r="S6" s="54"/>
    </row>
    <row r="7" spans="2:19" s="5" customFormat="1" ht="15" customHeight="1">
      <c r="B7" s="5" t="s">
        <v>2</v>
      </c>
      <c r="C7" s="63"/>
      <c r="D7" s="5" t="s">
        <v>37</v>
      </c>
      <c r="P7" s="6"/>
      <c r="Q7" s="63"/>
      <c r="R7" s="63"/>
      <c r="S7" s="54"/>
    </row>
    <row r="8" spans="2:19" s="5" customFormat="1" ht="15" customHeight="1">
      <c r="B8" s="5" t="s">
        <v>4</v>
      </c>
      <c r="C8" s="63"/>
      <c r="D8" s="34" t="s">
        <v>141</v>
      </c>
      <c r="H8" s="70"/>
      <c r="K8" s="70"/>
      <c r="P8" s="6"/>
      <c r="Q8" s="63"/>
      <c r="R8" s="63"/>
      <c r="S8" s="54"/>
    </row>
    <row r="9" spans="2:22" s="5" customFormat="1" ht="15" customHeight="1">
      <c r="B9" s="5" t="s">
        <v>3</v>
      </c>
      <c r="C9" s="63"/>
      <c r="D9" s="13">
        <v>40460</v>
      </c>
      <c r="P9" s="6"/>
      <c r="Q9" s="63"/>
      <c r="R9" s="63"/>
      <c r="S9" s="54"/>
      <c r="V9" s="13"/>
    </row>
    <row r="10" spans="2:25" s="5" customFormat="1" ht="15" customHeight="1">
      <c r="B10" s="5" t="s">
        <v>5</v>
      </c>
      <c r="C10" s="63"/>
      <c r="D10" s="5" t="s">
        <v>140</v>
      </c>
      <c r="P10" s="6"/>
      <c r="Q10" s="63"/>
      <c r="R10" s="63"/>
      <c r="S10" s="54"/>
      <c r="T10" s="22"/>
      <c r="U10" s="32"/>
      <c r="W10" s="14"/>
      <c r="X10" s="14"/>
      <c r="Y10" s="14"/>
    </row>
    <row r="11" spans="1:30" ht="15.75" customHeight="1">
      <c r="A11" s="7"/>
      <c r="B11" s="43" t="s">
        <v>30</v>
      </c>
      <c r="D11" s="33" t="s">
        <v>139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W11" s="14"/>
      <c r="X11" s="14"/>
      <c r="Y11" s="14"/>
      <c r="Z11" s="14"/>
      <c r="AA11" s="14"/>
      <c r="AB11" s="14"/>
      <c r="AC11" s="14"/>
      <c r="AD11" s="14"/>
    </row>
    <row r="12" spans="2:30" ht="12.75">
      <c r="B12" s="27"/>
      <c r="D12" s="33" t="s">
        <v>196</v>
      </c>
      <c r="E12" s="45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36"/>
      <c r="W12" s="18"/>
      <c r="X12" s="5"/>
      <c r="Y12" s="5"/>
      <c r="Z12" s="14"/>
      <c r="AA12" s="14"/>
      <c r="AB12" s="14"/>
      <c r="AC12" s="14"/>
      <c r="AD12" s="14"/>
    </row>
    <row r="13" spans="2:30" ht="14.25">
      <c r="B13" s="27"/>
      <c r="D13" s="26" t="s">
        <v>69</v>
      </c>
      <c r="E13" s="45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36"/>
      <c r="T13" s="70"/>
      <c r="W13" s="18"/>
      <c r="X13" s="5"/>
      <c r="Y13" s="5"/>
      <c r="Z13" s="14"/>
      <c r="AA13" s="14"/>
      <c r="AB13" s="14"/>
      <c r="AC13" s="14"/>
      <c r="AD13" s="14"/>
    </row>
    <row r="14" spans="5:30" ht="12.75"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5"/>
      <c r="P14" s="85"/>
      <c r="Q14" s="63"/>
      <c r="Z14" s="5"/>
      <c r="AA14" s="5"/>
      <c r="AB14" s="5"/>
      <c r="AC14" s="5"/>
      <c r="AD14" s="5"/>
    </row>
    <row r="15" spans="1:23" s="58" customFormat="1" ht="28.5" customHeight="1">
      <c r="A15" s="57" t="s">
        <v>0</v>
      </c>
      <c r="B15" s="57" t="s">
        <v>6</v>
      </c>
      <c r="C15" s="65"/>
      <c r="E15" s="59"/>
      <c r="P15" s="86"/>
      <c r="Q15" s="68"/>
      <c r="R15" s="68"/>
      <c r="S15" s="68"/>
      <c r="W15" s="60"/>
    </row>
    <row r="16" spans="4:24" ht="11.25" customHeight="1">
      <c r="D16" s="19"/>
      <c r="E16" s="23"/>
      <c r="F16" s="19"/>
      <c r="G16" s="19"/>
      <c r="H16" s="19"/>
      <c r="I16" s="19"/>
      <c r="J16" s="19"/>
      <c r="Q16" s="79" t="s">
        <v>156</v>
      </c>
      <c r="S16" s="79" t="s">
        <v>59</v>
      </c>
      <c r="T16" s="12"/>
      <c r="U16" s="12"/>
      <c r="V16" s="12"/>
      <c r="X16" s="5"/>
    </row>
    <row r="17" spans="2:23" s="5" customFormat="1" ht="13.5" customHeight="1">
      <c r="B17" s="6" t="s">
        <v>17</v>
      </c>
      <c r="C17" s="66"/>
      <c r="P17" s="6"/>
      <c r="Q17" s="63"/>
      <c r="R17" s="63"/>
      <c r="S17" s="54"/>
      <c r="T17" s="12"/>
      <c r="U17" s="12"/>
      <c r="V17" s="12"/>
      <c r="W17" s="26"/>
    </row>
    <row r="18" spans="1:24" s="5" customFormat="1" ht="13.5" customHeight="1">
      <c r="A18" s="5" t="s">
        <v>8</v>
      </c>
      <c r="B18" s="44" t="s">
        <v>142</v>
      </c>
      <c r="C18" s="63" t="s">
        <v>29</v>
      </c>
      <c r="D18" s="5" t="s">
        <v>62</v>
      </c>
      <c r="E18" s="5" t="s">
        <v>63</v>
      </c>
      <c r="F18" s="72">
        <v>60</v>
      </c>
      <c r="G18" s="72"/>
      <c r="H18" s="72">
        <v>60</v>
      </c>
      <c r="I18" s="72"/>
      <c r="J18" s="72">
        <v>60</v>
      </c>
      <c r="K18" s="72"/>
      <c r="L18" s="72">
        <v>60</v>
      </c>
      <c r="M18" s="14"/>
      <c r="N18" s="5">
        <v>60</v>
      </c>
      <c r="O18" s="14"/>
      <c r="P18" s="6">
        <f aca="true" t="shared" si="0" ref="P18:P30">SUM(F18:O18)</f>
        <v>300</v>
      </c>
      <c r="Q18" s="54">
        <v>86</v>
      </c>
      <c r="S18" s="54">
        <v>30</v>
      </c>
      <c r="T18" s="16"/>
      <c r="U18" s="11"/>
      <c r="V18" s="16"/>
      <c r="X18" s="36"/>
    </row>
    <row r="19" spans="1:24" s="5" customFormat="1" ht="13.5" customHeight="1">
      <c r="A19" s="5" t="s">
        <v>9</v>
      </c>
      <c r="B19" s="5" t="s">
        <v>94</v>
      </c>
      <c r="C19" s="63"/>
      <c r="D19" s="5" t="s">
        <v>92</v>
      </c>
      <c r="E19" s="5" t="s">
        <v>95</v>
      </c>
      <c r="F19" s="5">
        <v>53</v>
      </c>
      <c r="H19" s="5">
        <v>60</v>
      </c>
      <c r="J19" s="5">
        <v>60</v>
      </c>
      <c r="L19" s="5">
        <v>60</v>
      </c>
      <c r="N19" s="5">
        <v>60</v>
      </c>
      <c r="P19" s="6">
        <f t="shared" si="0"/>
        <v>293</v>
      </c>
      <c r="Q19" s="63"/>
      <c r="R19" s="76"/>
      <c r="S19" s="54">
        <v>25</v>
      </c>
      <c r="T19" s="69"/>
      <c r="U19" s="16"/>
      <c r="V19" s="44"/>
      <c r="W19" s="34"/>
      <c r="X19" s="36"/>
    </row>
    <row r="20" spans="1:24" s="5" customFormat="1" ht="13.5" customHeight="1">
      <c r="A20" s="5" t="s">
        <v>11</v>
      </c>
      <c r="B20" s="5" t="s">
        <v>143</v>
      </c>
      <c r="C20" s="63"/>
      <c r="D20" s="5" t="s">
        <v>144</v>
      </c>
      <c r="E20" s="5" t="s">
        <v>145</v>
      </c>
      <c r="F20" s="5">
        <v>51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291</v>
      </c>
      <c r="Q20" s="63"/>
      <c r="R20" s="63"/>
      <c r="S20" s="54">
        <v>21</v>
      </c>
      <c r="T20" s="53"/>
      <c r="V20" s="46"/>
      <c r="W20" s="34"/>
      <c r="X20" s="36"/>
    </row>
    <row r="21" spans="1:24" s="5" customFormat="1" ht="13.5" customHeight="1">
      <c r="A21" s="5" t="s">
        <v>12</v>
      </c>
      <c r="B21" s="44" t="s">
        <v>86</v>
      </c>
      <c r="C21" s="63"/>
      <c r="D21" s="5" t="s">
        <v>53</v>
      </c>
      <c r="E21" s="5" t="s">
        <v>87</v>
      </c>
      <c r="F21" s="5">
        <v>60</v>
      </c>
      <c r="H21" s="5">
        <v>60</v>
      </c>
      <c r="J21" s="5">
        <v>50</v>
      </c>
      <c r="L21" s="5">
        <v>60</v>
      </c>
      <c r="N21" s="5">
        <v>60</v>
      </c>
      <c r="P21" s="6">
        <f t="shared" si="0"/>
        <v>290</v>
      </c>
      <c r="Q21" s="63"/>
      <c r="R21" s="63"/>
      <c r="S21" s="54">
        <v>18</v>
      </c>
      <c r="T21" s="53"/>
      <c r="V21" s="46"/>
      <c r="W21" s="34"/>
      <c r="X21" s="36"/>
    </row>
    <row r="22" spans="1:24" s="5" customFormat="1" ht="13.5" customHeight="1">
      <c r="A22" s="5" t="s">
        <v>13</v>
      </c>
      <c r="B22" s="44" t="s">
        <v>49</v>
      </c>
      <c r="C22" s="63" t="s">
        <v>27</v>
      </c>
      <c r="D22" s="5" t="s">
        <v>44</v>
      </c>
      <c r="E22" s="18" t="s">
        <v>50</v>
      </c>
      <c r="F22" s="5">
        <v>60</v>
      </c>
      <c r="H22" s="5">
        <v>60</v>
      </c>
      <c r="J22" s="5">
        <v>45</v>
      </c>
      <c r="L22" s="5">
        <v>60</v>
      </c>
      <c r="N22" s="5">
        <v>60</v>
      </c>
      <c r="P22" s="6">
        <f t="shared" si="0"/>
        <v>285</v>
      </c>
      <c r="Q22" s="63"/>
      <c r="R22" s="63"/>
      <c r="S22" s="54">
        <v>16</v>
      </c>
      <c r="T22" s="35"/>
      <c r="X22" s="36"/>
    </row>
    <row r="23" spans="1:24" s="5" customFormat="1" ht="13.5" customHeight="1">
      <c r="A23" s="5" t="s">
        <v>13</v>
      </c>
      <c r="B23" s="44" t="s">
        <v>52</v>
      </c>
      <c r="C23" s="63"/>
      <c r="D23" s="5" t="s">
        <v>53</v>
      </c>
      <c r="E23" s="5" t="s">
        <v>54</v>
      </c>
      <c r="F23" s="5">
        <v>55</v>
      </c>
      <c r="H23" s="5">
        <v>60</v>
      </c>
      <c r="J23" s="5">
        <v>55</v>
      </c>
      <c r="L23" s="5">
        <v>55</v>
      </c>
      <c r="N23" s="5">
        <v>60</v>
      </c>
      <c r="P23" s="6">
        <f t="shared" si="0"/>
        <v>285</v>
      </c>
      <c r="Q23" s="63"/>
      <c r="R23" s="63"/>
      <c r="S23" s="54">
        <v>15</v>
      </c>
      <c r="T23" s="35"/>
      <c r="X23" s="36"/>
    </row>
    <row r="24" spans="1:24" s="5" customFormat="1" ht="13.5" customHeight="1">
      <c r="A24" s="5" t="s">
        <v>14</v>
      </c>
      <c r="B24" s="5" t="s">
        <v>146</v>
      </c>
      <c r="C24" s="63"/>
      <c r="D24" s="5" t="s">
        <v>144</v>
      </c>
      <c r="E24" s="5" t="s">
        <v>147</v>
      </c>
      <c r="F24" s="5">
        <v>46</v>
      </c>
      <c r="H24" s="5">
        <v>60</v>
      </c>
      <c r="J24" s="5">
        <v>60</v>
      </c>
      <c r="L24" s="5">
        <v>60</v>
      </c>
      <c r="N24" s="5">
        <v>49</v>
      </c>
      <c r="P24" s="6">
        <f t="shared" si="0"/>
        <v>275</v>
      </c>
      <c r="Q24" s="63"/>
      <c r="R24" s="63"/>
      <c r="S24" s="54">
        <v>14</v>
      </c>
      <c r="T24" s="35"/>
      <c r="X24" s="36"/>
    </row>
    <row r="25" spans="1:24" s="5" customFormat="1" ht="13.5" customHeight="1">
      <c r="A25" s="5" t="s">
        <v>15</v>
      </c>
      <c r="B25" s="44" t="s">
        <v>56</v>
      </c>
      <c r="C25" s="63" t="s">
        <v>24</v>
      </c>
      <c r="D25" s="5" t="s">
        <v>53</v>
      </c>
      <c r="E25" s="5" t="s">
        <v>55</v>
      </c>
      <c r="F25" s="5">
        <v>37</v>
      </c>
      <c r="H25" s="5">
        <v>49</v>
      </c>
      <c r="J25" s="5">
        <v>60</v>
      </c>
      <c r="L25" s="5">
        <v>60</v>
      </c>
      <c r="N25" s="5">
        <v>50</v>
      </c>
      <c r="P25" s="6">
        <f t="shared" si="0"/>
        <v>256</v>
      </c>
      <c r="Q25" s="63"/>
      <c r="R25" s="63"/>
      <c r="S25" s="54">
        <v>13</v>
      </c>
      <c r="T25" s="35"/>
      <c r="X25" s="36"/>
    </row>
    <row r="26" spans="1:24" s="5" customFormat="1" ht="13.5" customHeight="1">
      <c r="A26" s="5" t="s">
        <v>88</v>
      </c>
      <c r="B26" s="44" t="s">
        <v>28</v>
      </c>
      <c r="C26" s="63" t="s">
        <v>29</v>
      </c>
      <c r="D26" s="5" t="s">
        <v>25</v>
      </c>
      <c r="E26" s="5" t="s">
        <v>26</v>
      </c>
      <c r="F26" s="5">
        <v>43</v>
      </c>
      <c r="H26" s="5">
        <v>60</v>
      </c>
      <c r="J26" s="5">
        <v>40</v>
      </c>
      <c r="L26" s="5">
        <v>48</v>
      </c>
      <c r="N26" s="5">
        <v>60</v>
      </c>
      <c r="P26" s="6">
        <f t="shared" si="0"/>
        <v>251</v>
      </c>
      <c r="Q26" s="63"/>
      <c r="R26" s="63"/>
      <c r="S26" s="54">
        <v>12</v>
      </c>
      <c r="T26" s="71"/>
      <c r="X26" s="36"/>
    </row>
    <row r="27" spans="1:24" s="5" customFormat="1" ht="13.5" customHeight="1">
      <c r="A27" s="5" t="s">
        <v>16</v>
      </c>
      <c r="B27" s="5" t="s">
        <v>148</v>
      </c>
      <c r="C27" s="63" t="s">
        <v>150</v>
      </c>
      <c r="D27" s="5" t="s">
        <v>144</v>
      </c>
      <c r="E27" s="5" t="s">
        <v>149</v>
      </c>
      <c r="F27" s="5">
        <v>38</v>
      </c>
      <c r="H27" s="5">
        <v>60</v>
      </c>
      <c r="J27" s="5">
        <v>60</v>
      </c>
      <c r="L27" s="5">
        <v>46</v>
      </c>
      <c r="N27" s="5">
        <v>43</v>
      </c>
      <c r="P27" s="6">
        <f t="shared" si="0"/>
        <v>247</v>
      </c>
      <c r="Q27" s="63"/>
      <c r="R27" s="63"/>
      <c r="S27" s="54">
        <v>11</v>
      </c>
      <c r="T27" s="35"/>
      <c r="X27" s="36"/>
    </row>
    <row r="28" spans="1:24" s="5" customFormat="1" ht="13.5" customHeight="1">
      <c r="A28" s="5" t="s">
        <v>43</v>
      </c>
      <c r="B28" s="44" t="s">
        <v>70</v>
      </c>
      <c r="C28" s="63"/>
      <c r="D28" s="5" t="s">
        <v>53</v>
      </c>
      <c r="E28" s="5" t="s">
        <v>71</v>
      </c>
      <c r="F28" s="5">
        <v>55</v>
      </c>
      <c r="H28" s="5">
        <v>38</v>
      </c>
      <c r="J28" s="5">
        <v>45</v>
      </c>
      <c r="L28" s="5">
        <v>44</v>
      </c>
      <c r="N28" s="5">
        <v>45</v>
      </c>
      <c r="P28" s="6">
        <f t="shared" si="0"/>
        <v>227</v>
      </c>
      <c r="Q28" s="63"/>
      <c r="R28" s="63"/>
      <c r="S28" s="54">
        <v>10</v>
      </c>
      <c r="T28" s="35"/>
      <c r="X28" s="36"/>
    </row>
    <row r="29" spans="1:24" s="5" customFormat="1" ht="13.5" customHeight="1">
      <c r="A29" s="5" t="s">
        <v>89</v>
      </c>
      <c r="B29" s="5" t="s">
        <v>154</v>
      </c>
      <c r="C29" s="63" t="s">
        <v>27</v>
      </c>
      <c r="D29" s="5" t="s">
        <v>153</v>
      </c>
      <c r="E29" s="5" t="s">
        <v>155</v>
      </c>
      <c r="F29" s="5">
        <v>39</v>
      </c>
      <c r="H29" s="5">
        <v>8</v>
      </c>
      <c r="J29" s="5">
        <v>22</v>
      </c>
      <c r="L29" s="5">
        <v>51</v>
      </c>
      <c r="N29" s="5">
        <v>2</v>
      </c>
      <c r="P29" s="6">
        <f t="shared" si="0"/>
        <v>122</v>
      </c>
      <c r="Q29" s="63"/>
      <c r="R29" s="63"/>
      <c r="S29" s="54">
        <v>9</v>
      </c>
      <c r="T29" s="35"/>
      <c r="X29" s="36"/>
    </row>
    <row r="30" spans="1:24" s="5" customFormat="1" ht="13.5" customHeight="1">
      <c r="A30" s="5" t="s">
        <v>90</v>
      </c>
      <c r="B30" s="82" t="s">
        <v>151</v>
      </c>
      <c r="C30" s="63" t="s">
        <v>27</v>
      </c>
      <c r="D30" s="72" t="s">
        <v>153</v>
      </c>
      <c r="E30" s="14" t="s">
        <v>152</v>
      </c>
      <c r="F30" s="72">
        <v>16</v>
      </c>
      <c r="G30" s="72"/>
      <c r="H30" s="72">
        <v>19</v>
      </c>
      <c r="I30" s="72"/>
      <c r="J30" s="72">
        <v>37</v>
      </c>
      <c r="K30" s="72"/>
      <c r="L30" s="72">
        <v>16</v>
      </c>
      <c r="M30" s="72"/>
      <c r="N30" s="5">
        <v>18</v>
      </c>
      <c r="O30" s="14"/>
      <c r="P30" s="6">
        <f t="shared" si="0"/>
        <v>106</v>
      </c>
      <c r="Q30" s="63"/>
      <c r="R30" s="63"/>
      <c r="S30" s="54">
        <v>8</v>
      </c>
      <c r="T30" s="35"/>
      <c r="X30" s="36"/>
    </row>
    <row r="31" spans="2:24" s="5" customFormat="1" ht="13.5" customHeight="1">
      <c r="B31" s="44"/>
      <c r="C31" s="63"/>
      <c r="P31" s="6"/>
      <c r="Q31" s="63"/>
      <c r="R31" s="63"/>
      <c r="S31" s="54"/>
      <c r="T31" s="35"/>
      <c r="X31" s="36"/>
    </row>
    <row r="32" spans="2:24" s="5" customFormat="1" ht="13.5" customHeight="1">
      <c r="B32" s="6" t="s">
        <v>58</v>
      </c>
      <c r="C32" s="66"/>
      <c r="P32" s="6"/>
      <c r="Q32" s="63"/>
      <c r="R32" s="63"/>
      <c r="S32" s="54"/>
      <c r="T32" s="26"/>
      <c r="U32" s="26"/>
      <c r="V32" s="26"/>
      <c r="W32" s="26"/>
      <c r="X32" s="26"/>
    </row>
    <row r="33" spans="1:35" s="5" customFormat="1" ht="13.5" customHeight="1">
      <c r="A33" s="5" t="s">
        <v>8</v>
      </c>
      <c r="B33" s="5" t="s">
        <v>157</v>
      </c>
      <c r="C33" s="63" t="s">
        <v>29</v>
      </c>
      <c r="D33" s="5" t="s">
        <v>158</v>
      </c>
      <c r="E33" s="5" t="s">
        <v>159</v>
      </c>
      <c r="F33" s="5">
        <v>120</v>
      </c>
      <c r="H33" s="5">
        <v>120</v>
      </c>
      <c r="J33" s="5">
        <v>120</v>
      </c>
      <c r="L33" s="5">
        <v>120</v>
      </c>
      <c r="N33" s="5">
        <v>120</v>
      </c>
      <c r="P33" s="6">
        <f aca="true" t="shared" si="1" ref="P33:P41">SUM(F33:O33)</f>
        <v>600</v>
      </c>
      <c r="Q33" s="54">
        <v>120</v>
      </c>
      <c r="S33" s="54">
        <v>30</v>
      </c>
      <c r="T33" s="3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5" customFormat="1" ht="13.5" customHeight="1">
      <c r="A34" s="5" t="s">
        <v>9</v>
      </c>
      <c r="B34" s="46" t="s">
        <v>91</v>
      </c>
      <c r="C34" s="63"/>
      <c r="D34" s="46" t="s">
        <v>92</v>
      </c>
      <c r="E34" s="34" t="s">
        <v>93</v>
      </c>
      <c r="F34" s="5">
        <v>85</v>
      </c>
      <c r="H34" s="5">
        <v>120</v>
      </c>
      <c r="J34" s="5">
        <v>76</v>
      </c>
      <c r="L34" s="5">
        <v>120</v>
      </c>
      <c r="N34" s="5">
        <v>120</v>
      </c>
      <c r="P34" s="6">
        <f t="shared" si="1"/>
        <v>521</v>
      </c>
      <c r="Q34" s="63"/>
      <c r="R34" s="63"/>
      <c r="S34" s="54">
        <v>25</v>
      </c>
      <c r="T34" s="35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5" customFormat="1" ht="13.5" customHeight="1">
      <c r="A35" s="5" t="s">
        <v>11</v>
      </c>
      <c r="B35" s="5" t="s">
        <v>81</v>
      </c>
      <c r="C35" s="63"/>
      <c r="D35" s="5" t="s">
        <v>44</v>
      </c>
      <c r="E35" s="18" t="s">
        <v>82</v>
      </c>
      <c r="F35" s="5">
        <v>74</v>
      </c>
      <c r="H35" s="5">
        <v>110</v>
      </c>
      <c r="J35" s="5">
        <v>120</v>
      </c>
      <c r="L35" s="5">
        <v>120</v>
      </c>
      <c r="N35" s="5">
        <v>90</v>
      </c>
      <c r="P35" s="6">
        <f t="shared" si="1"/>
        <v>514</v>
      </c>
      <c r="Q35" s="63"/>
      <c r="R35" s="54"/>
      <c r="S35" s="54">
        <v>21</v>
      </c>
      <c r="T35" s="35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5" customFormat="1" ht="13.5" customHeight="1">
      <c r="A36" s="5" t="s">
        <v>12</v>
      </c>
      <c r="B36" s="5" t="s">
        <v>86</v>
      </c>
      <c r="C36" s="63"/>
      <c r="D36" s="5" t="s">
        <v>53</v>
      </c>
      <c r="E36" s="5" t="s">
        <v>87</v>
      </c>
      <c r="F36" s="5">
        <v>116</v>
      </c>
      <c r="H36" s="5">
        <v>106</v>
      </c>
      <c r="J36" s="5">
        <v>46</v>
      </c>
      <c r="L36" s="5">
        <v>120</v>
      </c>
      <c r="N36" s="5">
        <v>120</v>
      </c>
      <c r="P36" s="6">
        <f t="shared" si="1"/>
        <v>508</v>
      </c>
      <c r="Q36" s="63"/>
      <c r="R36" s="63"/>
      <c r="S36" s="54">
        <v>18</v>
      </c>
      <c r="AB36"/>
      <c r="AC36" s="54"/>
      <c r="AE36" s="14"/>
      <c r="AF36" s="14"/>
      <c r="AG36" s="14"/>
      <c r="AH36" s="14"/>
      <c r="AI36" s="14"/>
    </row>
    <row r="37" spans="1:19" ht="12.75">
      <c r="A37" s="5" t="s">
        <v>13</v>
      </c>
      <c r="B37" s="5" t="s">
        <v>160</v>
      </c>
      <c r="C37" s="63"/>
      <c r="D37" s="5" t="s">
        <v>7</v>
      </c>
      <c r="E37" s="5" t="s">
        <v>161</v>
      </c>
      <c r="F37" s="5">
        <v>120</v>
      </c>
      <c r="G37" s="5"/>
      <c r="H37" s="5">
        <v>50</v>
      </c>
      <c r="I37" s="5"/>
      <c r="J37" s="5">
        <v>120</v>
      </c>
      <c r="K37" s="5"/>
      <c r="L37" s="5">
        <v>70</v>
      </c>
      <c r="M37" s="5"/>
      <c r="N37" s="5">
        <v>120</v>
      </c>
      <c r="O37" s="5"/>
      <c r="P37" s="6">
        <f t="shared" si="1"/>
        <v>480</v>
      </c>
      <c r="Q37" s="63"/>
      <c r="S37" s="54">
        <v>16</v>
      </c>
    </row>
    <row r="38" spans="1:19" ht="12.75">
      <c r="A38" s="5" t="s">
        <v>10</v>
      </c>
      <c r="B38" s="5" t="s">
        <v>52</v>
      </c>
      <c r="C38" s="63"/>
      <c r="D38" s="5" t="s">
        <v>53</v>
      </c>
      <c r="E38" s="5" t="s">
        <v>54</v>
      </c>
      <c r="F38" s="5">
        <v>120</v>
      </c>
      <c r="G38" s="5"/>
      <c r="H38" s="5">
        <v>88</v>
      </c>
      <c r="I38" s="5"/>
      <c r="J38" s="5">
        <v>120</v>
      </c>
      <c r="K38" s="5"/>
      <c r="L38" s="5">
        <v>76</v>
      </c>
      <c r="M38" s="5"/>
      <c r="N38" s="5">
        <v>71</v>
      </c>
      <c r="O38" s="5"/>
      <c r="P38" s="6">
        <f t="shared" si="1"/>
        <v>475</v>
      </c>
      <c r="Q38" s="63"/>
      <c r="R38" s="63"/>
      <c r="S38" s="54">
        <v>15</v>
      </c>
    </row>
    <row r="39" spans="1:19" ht="12.75">
      <c r="A39" s="5" t="s">
        <v>14</v>
      </c>
      <c r="B39" s="5" t="s">
        <v>70</v>
      </c>
      <c r="C39" s="63"/>
      <c r="D39" s="5" t="s">
        <v>53</v>
      </c>
      <c r="E39" s="5" t="s">
        <v>71</v>
      </c>
      <c r="F39" s="5">
        <v>120</v>
      </c>
      <c r="G39" s="5"/>
      <c r="H39" s="5">
        <v>115</v>
      </c>
      <c r="I39" s="5"/>
      <c r="J39" s="5">
        <v>120</v>
      </c>
      <c r="K39" s="5"/>
      <c r="L39" s="5">
        <v>120</v>
      </c>
      <c r="M39" s="5"/>
      <c r="N39" s="5"/>
      <c r="O39" s="5"/>
      <c r="P39" s="6">
        <f t="shared" si="1"/>
        <v>475</v>
      </c>
      <c r="Q39" s="63"/>
      <c r="S39" s="54">
        <v>14</v>
      </c>
    </row>
    <row r="40" spans="1:19" ht="12.75">
      <c r="A40" s="5" t="s">
        <v>15</v>
      </c>
      <c r="B40" s="5" t="s">
        <v>56</v>
      </c>
      <c r="C40" s="63" t="s">
        <v>24</v>
      </c>
      <c r="D40" s="5" t="s">
        <v>53</v>
      </c>
      <c r="E40" s="5" t="s">
        <v>55</v>
      </c>
      <c r="F40" s="5">
        <v>66</v>
      </c>
      <c r="G40" s="5"/>
      <c r="H40" s="5">
        <v>70</v>
      </c>
      <c r="I40" s="5"/>
      <c r="J40" s="5">
        <v>74</v>
      </c>
      <c r="K40" s="5"/>
      <c r="L40" s="5">
        <v>120</v>
      </c>
      <c r="M40" s="5"/>
      <c r="N40" s="5">
        <v>120</v>
      </c>
      <c r="O40" s="5"/>
      <c r="P40" s="6">
        <f t="shared" si="1"/>
        <v>450</v>
      </c>
      <c r="Q40" s="63"/>
      <c r="R40" s="63"/>
      <c r="S40" s="54">
        <v>13</v>
      </c>
    </row>
    <row r="41" spans="1:19" ht="12.75">
      <c r="A41" s="5" t="s">
        <v>88</v>
      </c>
      <c r="B41" s="5" t="s">
        <v>163</v>
      </c>
      <c r="C41" s="63"/>
      <c r="D41" s="5" t="s">
        <v>144</v>
      </c>
      <c r="E41" s="5" t="s">
        <v>164</v>
      </c>
      <c r="F41" s="5">
        <v>52</v>
      </c>
      <c r="G41" s="5"/>
      <c r="H41" s="5">
        <v>120</v>
      </c>
      <c r="I41" s="5"/>
      <c r="J41" s="5">
        <v>120</v>
      </c>
      <c r="K41" s="5"/>
      <c r="L41" s="5">
        <v>12</v>
      </c>
      <c r="M41" s="5"/>
      <c r="N41" s="5">
        <v>20</v>
      </c>
      <c r="O41" s="5"/>
      <c r="P41" s="6">
        <f t="shared" si="1"/>
        <v>324</v>
      </c>
      <c r="Q41" s="63"/>
      <c r="S41" s="54">
        <v>12</v>
      </c>
    </row>
    <row r="42" ht="12.75">
      <c r="B42" s="44"/>
    </row>
    <row r="43" spans="2:23" ht="12.75">
      <c r="B43" s="6" t="s">
        <v>32</v>
      </c>
      <c r="C43" s="63"/>
      <c r="D43" s="46"/>
      <c r="E43" s="34"/>
      <c r="R43" s="77" t="s">
        <v>31</v>
      </c>
      <c r="T43" s="5"/>
      <c r="U43" s="5"/>
      <c r="V43" s="5"/>
      <c r="W43" s="5"/>
    </row>
    <row r="44" spans="1:23" ht="12.75">
      <c r="A44" s="5" t="s">
        <v>8</v>
      </c>
      <c r="B44" s="5" t="s">
        <v>98</v>
      </c>
      <c r="C44" s="63"/>
      <c r="D44" s="5" t="s">
        <v>25</v>
      </c>
      <c r="E44" s="5" t="s">
        <v>99</v>
      </c>
      <c r="F44" s="5">
        <v>180</v>
      </c>
      <c r="G44" s="5"/>
      <c r="H44" s="5">
        <v>180</v>
      </c>
      <c r="I44" s="5"/>
      <c r="J44" s="5">
        <v>180</v>
      </c>
      <c r="K44" s="5"/>
      <c r="L44" s="5">
        <v>180</v>
      </c>
      <c r="M44" s="5"/>
      <c r="N44" s="5">
        <v>180</v>
      </c>
      <c r="O44" s="5"/>
      <c r="P44" s="6">
        <f aca="true" t="shared" si="2" ref="P44:P51">SUM(F44:O44)</f>
        <v>900</v>
      </c>
      <c r="Q44" s="63">
        <v>85</v>
      </c>
      <c r="R44" s="76">
        <f>SUM(P44*1.4)</f>
        <v>1260</v>
      </c>
      <c r="S44" s="54">
        <v>30</v>
      </c>
      <c r="T44" s="5"/>
      <c r="U44" s="5"/>
      <c r="V44" s="5"/>
      <c r="W44" s="5"/>
    </row>
    <row r="45" spans="1:23" ht="12.75">
      <c r="A45" s="5" t="s">
        <v>9</v>
      </c>
      <c r="B45" s="5" t="s">
        <v>165</v>
      </c>
      <c r="C45" s="63"/>
      <c r="D45" s="5" t="s">
        <v>166</v>
      </c>
      <c r="E45" s="5" t="s">
        <v>167</v>
      </c>
      <c r="F45" s="5">
        <v>180</v>
      </c>
      <c r="G45" s="5"/>
      <c r="H45" s="5">
        <v>180</v>
      </c>
      <c r="I45" s="5"/>
      <c r="J45" s="5">
        <v>180</v>
      </c>
      <c r="K45" s="5"/>
      <c r="L45" s="5">
        <v>180</v>
      </c>
      <c r="M45" s="5"/>
      <c r="N45" s="5">
        <v>180</v>
      </c>
      <c r="O45" s="5"/>
      <c r="P45" s="6">
        <f t="shared" si="2"/>
        <v>900</v>
      </c>
      <c r="Q45" s="63"/>
      <c r="R45" s="76">
        <f aca="true" t="shared" si="3" ref="R45:R57">SUM(P45*1.4)</f>
        <v>1260</v>
      </c>
      <c r="S45" s="54">
        <v>25</v>
      </c>
      <c r="T45" s="5"/>
      <c r="U45" s="5"/>
      <c r="V45" s="5"/>
      <c r="W45" s="5"/>
    </row>
    <row r="46" spans="1:23" ht="12.75">
      <c r="A46" s="5" t="s">
        <v>11</v>
      </c>
      <c r="B46" s="5" t="s">
        <v>169</v>
      </c>
      <c r="C46" s="63"/>
      <c r="D46" s="5" t="s">
        <v>170</v>
      </c>
      <c r="E46" s="5" t="s">
        <v>171</v>
      </c>
      <c r="F46" s="5">
        <v>180</v>
      </c>
      <c r="G46" s="5"/>
      <c r="H46" s="5">
        <v>154</v>
      </c>
      <c r="I46" s="5"/>
      <c r="J46" s="5">
        <v>180</v>
      </c>
      <c r="K46" s="5"/>
      <c r="L46" s="5">
        <v>180</v>
      </c>
      <c r="M46" s="5"/>
      <c r="N46" s="5">
        <v>180</v>
      </c>
      <c r="O46" s="5"/>
      <c r="P46" s="6">
        <f t="shared" si="2"/>
        <v>874</v>
      </c>
      <c r="Q46" s="63"/>
      <c r="R46" s="76">
        <f t="shared" si="3"/>
        <v>1223.6</v>
      </c>
      <c r="S46" s="54">
        <v>21</v>
      </c>
      <c r="T46" s="5"/>
      <c r="U46" s="5"/>
      <c r="V46" s="5"/>
      <c r="W46" s="5"/>
    </row>
    <row r="47" spans="1:23" ht="12.75">
      <c r="A47" s="5" t="s">
        <v>12</v>
      </c>
      <c r="B47" s="5" t="s">
        <v>72</v>
      </c>
      <c r="C47" s="63"/>
      <c r="D47" s="5" t="s">
        <v>25</v>
      </c>
      <c r="E47" s="5" t="s">
        <v>73</v>
      </c>
      <c r="F47" s="5">
        <v>130</v>
      </c>
      <c r="G47" s="5"/>
      <c r="H47" s="5">
        <v>180</v>
      </c>
      <c r="I47" s="5"/>
      <c r="J47" s="5">
        <v>180</v>
      </c>
      <c r="K47" s="5"/>
      <c r="L47" s="5">
        <v>180</v>
      </c>
      <c r="M47" s="5"/>
      <c r="N47" s="5">
        <v>180</v>
      </c>
      <c r="O47" s="5"/>
      <c r="P47" s="6">
        <f t="shared" si="2"/>
        <v>850</v>
      </c>
      <c r="Q47" s="63"/>
      <c r="R47" s="76">
        <f t="shared" si="3"/>
        <v>1190</v>
      </c>
      <c r="S47" s="54">
        <v>18</v>
      </c>
      <c r="T47" s="5"/>
      <c r="U47" s="5"/>
      <c r="V47" s="5"/>
      <c r="W47" s="5"/>
    </row>
    <row r="48" spans="1:24" s="5" customFormat="1" ht="13.5" customHeight="1">
      <c r="A48" s="5" t="s">
        <v>13</v>
      </c>
      <c r="B48" s="5" t="s">
        <v>207</v>
      </c>
      <c r="C48" s="63"/>
      <c r="D48" s="5" t="s">
        <v>153</v>
      </c>
      <c r="E48" s="5" t="s">
        <v>168</v>
      </c>
      <c r="F48" s="5">
        <v>180</v>
      </c>
      <c r="H48" s="5">
        <v>88</v>
      </c>
      <c r="J48" s="5">
        <v>180</v>
      </c>
      <c r="L48" s="5">
        <v>180</v>
      </c>
      <c r="N48" s="5">
        <v>180</v>
      </c>
      <c r="P48" s="6">
        <f t="shared" si="2"/>
        <v>808</v>
      </c>
      <c r="Q48" s="63"/>
      <c r="R48" s="76">
        <f t="shared" si="3"/>
        <v>1131.1999999999998</v>
      </c>
      <c r="S48" s="54">
        <v>16</v>
      </c>
      <c r="T48" s="27"/>
      <c r="U48" s="26"/>
      <c r="V48" s="26"/>
      <c r="W48" s="26"/>
      <c r="X48" s="26"/>
    </row>
    <row r="49" spans="1:20" s="5" customFormat="1" ht="13.5" customHeight="1">
      <c r="A49" s="5" t="s">
        <v>10</v>
      </c>
      <c r="B49" s="5" t="s">
        <v>96</v>
      </c>
      <c r="C49" s="63"/>
      <c r="D49" s="5" t="s">
        <v>7</v>
      </c>
      <c r="E49" s="5" t="s">
        <v>97</v>
      </c>
      <c r="F49" s="5">
        <v>180</v>
      </c>
      <c r="H49" s="5">
        <v>85</v>
      </c>
      <c r="J49" s="5">
        <v>180</v>
      </c>
      <c r="L49" s="5">
        <v>180</v>
      </c>
      <c r="N49" s="5">
        <v>180</v>
      </c>
      <c r="P49" s="6">
        <f t="shared" si="2"/>
        <v>805</v>
      </c>
      <c r="Q49" s="63"/>
      <c r="R49" s="76">
        <f t="shared" si="3"/>
        <v>1127</v>
      </c>
      <c r="S49" s="54">
        <v>15</v>
      </c>
      <c r="T49" s="35"/>
    </row>
    <row r="50" spans="1:20" s="5" customFormat="1" ht="13.5" customHeight="1">
      <c r="A50" s="5" t="s">
        <v>14</v>
      </c>
      <c r="B50" s="5" t="s">
        <v>48</v>
      </c>
      <c r="C50" s="63" t="s">
        <v>24</v>
      </c>
      <c r="D50" s="5" t="s">
        <v>44</v>
      </c>
      <c r="E50" s="18" t="s">
        <v>47</v>
      </c>
      <c r="F50" s="5">
        <v>135</v>
      </c>
      <c r="H50" s="5">
        <v>180</v>
      </c>
      <c r="J50" s="5">
        <v>180</v>
      </c>
      <c r="L50" s="5">
        <v>180</v>
      </c>
      <c r="N50" s="5">
        <v>75</v>
      </c>
      <c r="P50" s="6">
        <f t="shared" si="2"/>
        <v>750</v>
      </c>
      <c r="Q50" s="63"/>
      <c r="R50" s="76">
        <f t="shared" si="3"/>
        <v>1050</v>
      </c>
      <c r="S50" s="54">
        <v>14</v>
      </c>
      <c r="T50" s="35"/>
    </row>
    <row r="51" spans="1:20" s="5" customFormat="1" ht="13.5" customHeight="1">
      <c r="A51" s="5" t="s">
        <v>15</v>
      </c>
      <c r="B51" s="5" t="s">
        <v>74</v>
      </c>
      <c r="C51" s="63"/>
      <c r="D51" s="5" t="s">
        <v>25</v>
      </c>
      <c r="E51" s="5" t="s">
        <v>75</v>
      </c>
      <c r="F51" s="5">
        <v>180</v>
      </c>
      <c r="H51" s="5">
        <v>81</v>
      </c>
      <c r="J51" s="5">
        <v>95</v>
      </c>
      <c r="L51" s="5">
        <v>180</v>
      </c>
      <c r="N51" s="5">
        <v>87</v>
      </c>
      <c r="P51" s="6">
        <f t="shared" si="2"/>
        <v>623</v>
      </c>
      <c r="Q51" s="63"/>
      <c r="R51" s="76">
        <f t="shared" si="3"/>
        <v>872.1999999999999</v>
      </c>
      <c r="S51" s="54">
        <v>13</v>
      </c>
      <c r="T51" s="35"/>
    </row>
    <row r="52" spans="3:20" s="5" customFormat="1" ht="13.5" customHeight="1">
      <c r="C52" s="63"/>
      <c r="P52" s="6"/>
      <c r="R52" s="76"/>
      <c r="S52" s="54"/>
      <c r="T52" s="35"/>
    </row>
    <row r="53" spans="2:18" ht="12.75">
      <c r="B53" s="6" t="s">
        <v>45</v>
      </c>
      <c r="C53" s="6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3"/>
      <c r="R53" s="76"/>
    </row>
    <row r="54" spans="1:24" ht="15">
      <c r="A54" s="5" t="s">
        <v>8</v>
      </c>
      <c r="B54" s="5" t="s">
        <v>172</v>
      </c>
      <c r="C54" s="63"/>
      <c r="D54" s="5" t="s">
        <v>144</v>
      </c>
      <c r="E54" s="18" t="s">
        <v>173</v>
      </c>
      <c r="F54" s="5">
        <v>177</v>
      </c>
      <c r="G54" s="5"/>
      <c r="H54" s="5">
        <v>180</v>
      </c>
      <c r="I54" s="5"/>
      <c r="J54" s="5">
        <v>178</v>
      </c>
      <c r="K54" s="5"/>
      <c r="L54" s="5">
        <v>180</v>
      </c>
      <c r="M54" s="5"/>
      <c r="N54" s="5">
        <v>180</v>
      </c>
      <c r="O54" s="5"/>
      <c r="P54" s="6">
        <f>SUM(F54:O54)</f>
        <v>895</v>
      </c>
      <c r="Q54" s="63"/>
      <c r="R54" s="76">
        <f t="shared" si="3"/>
        <v>1253</v>
      </c>
      <c r="S54" s="54">
        <v>30</v>
      </c>
      <c r="T54" s="35"/>
      <c r="U54" s="5"/>
      <c r="V54" s="5"/>
      <c r="W54" s="5"/>
      <c r="X54" s="19"/>
    </row>
    <row r="55" spans="1:24" ht="15">
      <c r="A55" s="5" t="s">
        <v>9</v>
      </c>
      <c r="B55" s="5" t="s">
        <v>174</v>
      </c>
      <c r="C55" s="63" t="s">
        <v>150</v>
      </c>
      <c r="D55" s="5" t="s">
        <v>144</v>
      </c>
      <c r="E55" s="18" t="s">
        <v>175</v>
      </c>
      <c r="F55" s="5">
        <v>100</v>
      </c>
      <c r="G55" s="5"/>
      <c r="H55" s="5">
        <v>180</v>
      </c>
      <c r="I55" s="5"/>
      <c r="J55" s="5">
        <v>132</v>
      </c>
      <c r="K55" s="5"/>
      <c r="L55" s="5">
        <v>120</v>
      </c>
      <c r="M55" s="5"/>
      <c r="N55" s="5">
        <v>180</v>
      </c>
      <c r="O55" s="5"/>
      <c r="P55" s="6">
        <f>SUM(F55:O55)</f>
        <v>712</v>
      </c>
      <c r="Q55" s="63"/>
      <c r="R55" s="76">
        <f t="shared" si="3"/>
        <v>996.8</v>
      </c>
      <c r="S55" s="54">
        <v>25</v>
      </c>
      <c r="T55" s="35"/>
      <c r="U55" s="5"/>
      <c r="V55" s="5"/>
      <c r="W55" s="18"/>
      <c r="X55" s="19"/>
    </row>
    <row r="56" spans="1:19" ht="12.75">
      <c r="A56" s="5" t="s">
        <v>11</v>
      </c>
      <c r="B56" s="5" t="s">
        <v>176</v>
      </c>
      <c r="C56" s="63"/>
      <c r="D56" s="5" t="s">
        <v>7</v>
      </c>
      <c r="E56" s="5" t="s">
        <v>177</v>
      </c>
      <c r="F56" s="5">
        <v>145</v>
      </c>
      <c r="G56" s="5"/>
      <c r="H56" s="5">
        <v>86</v>
      </c>
      <c r="I56" s="5"/>
      <c r="J56" s="5">
        <v>180</v>
      </c>
      <c r="K56" s="5"/>
      <c r="L56" s="5">
        <v>103</v>
      </c>
      <c r="M56" s="5"/>
      <c r="N56" s="5">
        <v>133</v>
      </c>
      <c r="O56" s="5"/>
      <c r="P56" s="6">
        <f>SUM(F56:O56)</f>
        <v>647</v>
      </c>
      <c r="Q56" s="63"/>
      <c r="R56" s="76">
        <f t="shared" si="3"/>
        <v>905.8</v>
      </c>
      <c r="S56" s="54">
        <v>21</v>
      </c>
    </row>
    <row r="57" spans="1:19" ht="12.75">
      <c r="A57" s="5" t="s">
        <v>12</v>
      </c>
      <c r="B57" s="5" t="s">
        <v>148</v>
      </c>
      <c r="C57" s="63" t="s">
        <v>150</v>
      </c>
      <c r="D57" s="5" t="s">
        <v>144</v>
      </c>
      <c r="E57" s="18" t="s">
        <v>178</v>
      </c>
      <c r="F57" s="5">
        <v>93</v>
      </c>
      <c r="G57" s="5"/>
      <c r="H57" s="5">
        <v>140</v>
      </c>
      <c r="I57" s="5"/>
      <c r="J57" s="5"/>
      <c r="K57" s="5"/>
      <c r="L57" s="5"/>
      <c r="M57" s="5"/>
      <c r="N57" s="5"/>
      <c r="O57" s="5"/>
      <c r="P57" s="6">
        <f>SUM(F57:O57)</f>
        <v>233</v>
      </c>
      <c r="Q57" s="63"/>
      <c r="R57" s="76">
        <f t="shared" si="3"/>
        <v>326.2</v>
      </c>
      <c r="S57" s="54">
        <v>18</v>
      </c>
    </row>
    <row r="58" spans="1:3" ht="12.75">
      <c r="A58" s="5"/>
      <c r="B58" s="44"/>
      <c r="C58" s="63"/>
    </row>
    <row r="59" spans="2:24" s="5" customFormat="1" ht="13.5" customHeight="1">
      <c r="B59" s="6" t="s">
        <v>46</v>
      </c>
      <c r="C59" s="63"/>
      <c r="P59" s="6"/>
      <c r="Q59" s="63"/>
      <c r="R59" s="76"/>
      <c r="S59" s="54"/>
      <c r="X59" s="26"/>
    </row>
    <row r="60" spans="1:19" s="5" customFormat="1" ht="13.5" customHeight="1">
      <c r="A60" s="5" t="s">
        <v>8</v>
      </c>
      <c r="B60" s="5" t="s">
        <v>102</v>
      </c>
      <c r="C60" s="63"/>
      <c r="D60" s="5" t="s">
        <v>18</v>
      </c>
      <c r="E60" s="5" t="s">
        <v>103</v>
      </c>
      <c r="F60" s="5">
        <v>100</v>
      </c>
      <c r="H60" s="5">
        <v>95</v>
      </c>
      <c r="J60" s="5">
        <v>95</v>
      </c>
      <c r="L60" s="5">
        <v>100</v>
      </c>
      <c r="N60" s="5">
        <v>100</v>
      </c>
      <c r="P60" s="6">
        <f aca="true" t="shared" si="4" ref="P60:P66">SUM(F60:O60)</f>
        <v>490</v>
      </c>
      <c r="Q60" s="63"/>
      <c r="R60" s="63"/>
      <c r="S60" s="54">
        <v>30</v>
      </c>
    </row>
    <row r="61" spans="1:19" s="5" customFormat="1" ht="13.5" customHeight="1">
      <c r="A61" s="5" t="s">
        <v>9</v>
      </c>
      <c r="B61" s="5" t="s">
        <v>179</v>
      </c>
      <c r="C61" s="63"/>
      <c r="D61" s="5" t="s">
        <v>144</v>
      </c>
      <c r="E61" s="5" t="s">
        <v>180</v>
      </c>
      <c r="F61" s="5">
        <v>100</v>
      </c>
      <c r="H61" s="5">
        <v>81</v>
      </c>
      <c r="J61" s="5">
        <v>100</v>
      </c>
      <c r="L61" s="5">
        <v>100</v>
      </c>
      <c r="N61" s="5">
        <v>100</v>
      </c>
      <c r="P61" s="6">
        <f t="shared" si="4"/>
        <v>481</v>
      </c>
      <c r="Q61" s="63"/>
      <c r="R61" s="54"/>
      <c r="S61" s="54">
        <v>25</v>
      </c>
    </row>
    <row r="62" spans="1:19" s="5" customFormat="1" ht="13.5" customHeight="1">
      <c r="A62" s="5" t="s">
        <v>11</v>
      </c>
      <c r="B62" s="5" t="s">
        <v>100</v>
      </c>
      <c r="C62" s="63"/>
      <c r="D62" s="5" t="s">
        <v>18</v>
      </c>
      <c r="E62" s="5" t="s">
        <v>101</v>
      </c>
      <c r="F62" s="5">
        <v>100</v>
      </c>
      <c r="H62" s="5">
        <v>78</v>
      </c>
      <c r="J62" s="5">
        <v>100</v>
      </c>
      <c r="L62" s="5">
        <v>100</v>
      </c>
      <c r="N62" s="5">
        <v>100</v>
      </c>
      <c r="P62" s="6">
        <f t="shared" si="4"/>
        <v>478</v>
      </c>
      <c r="Q62" s="63"/>
      <c r="R62" s="63"/>
      <c r="S62" s="54">
        <v>21</v>
      </c>
    </row>
    <row r="63" spans="1:19" s="5" customFormat="1" ht="13.5" customHeight="1">
      <c r="A63" s="5" t="s">
        <v>12</v>
      </c>
      <c r="B63" s="5" t="s">
        <v>174</v>
      </c>
      <c r="C63" s="63" t="s">
        <v>150</v>
      </c>
      <c r="D63" s="5" t="s">
        <v>144</v>
      </c>
      <c r="E63" s="18" t="s">
        <v>175</v>
      </c>
      <c r="F63" s="5">
        <v>80</v>
      </c>
      <c r="H63" s="5">
        <v>72</v>
      </c>
      <c r="J63" s="5">
        <v>100</v>
      </c>
      <c r="L63" s="5">
        <v>100</v>
      </c>
      <c r="N63" s="5">
        <v>100</v>
      </c>
      <c r="P63" s="6">
        <f t="shared" si="4"/>
        <v>452</v>
      </c>
      <c r="Q63" s="54"/>
      <c r="R63" s="54"/>
      <c r="S63" s="54">
        <v>18</v>
      </c>
    </row>
    <row r="64" spans="1:19" s="5" customFormat="1" ht="13.5" customHeight="1">
      <c r="A64" s="5" t="s">
        <v>13</v>
      </c>
      <c r="B64" s="5" t="s">
        <v>117</v>
      </c>
      <c r="C64" s="63" t="s">
        <v>24</v>
      </c>
      <c r="D64" s="5" t="s">
        <v>18</v>
      </c>
      <c r="E64" s="18" t="s">
        <v>181</v>
      </c>
      <c r="F64" s="5">
        <v>93</v>
      </c>
      <c r="H64" s="5">
        <v>47</v>
      </c>
      <c r="J64" s="5">
        <v>100</v>
      </c>
      <c r="L64" s="5">
        <v>70</v>
      </c>
      <c r="N64" s="5">
        <v>72</v>
      </c>
      <c r="P64" s="6">
        <f t="shared" si="4"/>
        <v>382</v>
      </c>
      <c r="Q64" s="63"/>
      <c r="R64" s="54"/>
      <c r="S64" s="54">
        <v>16</v>
      </c>
    </row>
    <row r="65" spans="1:19" ht="12.75">
      <c r="A65" s="5" t="s">
        <v>10</v>
      </c>
      <c r="B65" s="5" t="s">
        <v>122</v>
      </c>
      <c r="C65" s="63"/>
      <c r="D65" s="5" t="s">
        <v>18</v>
      </c>
      <c r="E65" s="5" t="s">
        <v>123</v>
      </c>
      <c r="F65" s="5">
        <v>51</v>
      </c>
      <c r="G65" s="5"/>
      <c r="H65" s="5">
        <v>71</v>
      </c>
      <c r="I65" s="5"/>
      <c r="J65" s="5">
        <v>95</v>
      </c>
      <c r="K65" s="5"/>
      <c r="L65" s="5"/>
      <c r="M65" s="5"/>
      <c r="N65" s="5"/>
      <c r="O65" s="5"/>
      <c r="P65" s="6">
        <f t="shared" si="4"/>
        <v>217</v>
      </c>
      <c r="Q65" s="63"/>
      <c r="R65" s="63"/>
      <c r="S65" s="54">
        <v>15</v>
      </c>
    </row>
    <row r="66" spans="1:19" ht="12.75">
      <c r="A66" s="5" t="s">
        <v>14</v>
      </c>
      <c r="B66" s="5" t="s">
        <v>84</v>
      </c>
      <c r="C66" s="54" t="s">
        <v>27</v>
      </c>
      <c r="D66" s="5" t="s">
        <v>18</v>
      </c>
      <c r="E66" s="18" t="s">
        <v>118</v>
      </c>
      <c r="F66" s="5">
        <v>47</v>
      </c>
      <c r="G66" s="5"/>
      <c r="H66" s="5">
        <v>71</v>
      </c>
      <c r="I66" s="5"/>
      <c r="J66" s="5">
        <v>47</v>
      </c>
      <c r="K66" s="5"/>
      <c r="L66" s="5">
        <v>51</v>
      </c>
      <c r="M66" s="5"/>
      <c r="N66" s="5"/>
      <c r="O66" s="5"/>
      <c r="P66" s="6">
        <f t="shared" si="4"/>
        <v>216</v>
      </c>
      <c r="Q66" s="63"/>
      <c r="R66" s="63"/>
      <c r="S66" s="54">
        <v>14</v>
      </c>
    </row>
    <row r="67" spans="1:19" ht="12.75">
      <c r="A67" s="5" t="s">
        <v>15</v>
      </c>
      <c r="B67" s="35" t="s">
        <v>76</v>
      </c>
      <c r="C67" s="63" t="s">
        <v>27</v>
      </c>
      <c r="D67" s="35" t="s">
        <v>18</v>
      </c>
      <c r="E67" s="89" t="s">
        <v>77</v>
      </c>
      <c r="F67" s="35">
        <v>47</v>
      </c>
      <c r="G67" s="35"/>
      <c r="H67" s="35">
        <v>74</v>
      </c>
      <c r="I67" s="35" t="s">
        <v>0</v>
      </c>
      <c r="J67" s="35"/>
      <c r="K67" s="35" t="s">
        <v>0</v>
      </c>
      <c r="L67" s="35" t="s">
        <v>0</v>
      </c>
      <c r="M67" s="35"/>
      <c r="N67" s="35"/>
      <c r="O67" s="35"/>
      <c r="P67" s="85">
        <f>SUM(F67:O67)</f>
        <v>121</v>
      </c>
      <c r="Q67" s="63"/>
      <c r="R67" s="63"/>
      <c r="S67" s="71">
        <v>13</v>
      </c>
    </row>
    <row r="68" spans="2:18" ht="12.75">
      <c r="B68" s="5"/>
      <c r="C68" s="63"/>
      <c r="D68" s="5"/>
      <c r="E68" s="18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3"/>
      <c r="R68" s="63"/>
    </row>
    <row r="69" spans="2:24" s="5" customFormat="1" ht="12.75">
      <c r="B69" s="6" t="s">
        <v>104</v>
      </c>
      <c r="C69" s="63"/>
      <c r="P69" s="6"/>
      <c r="Q69" s="63"/>
      <c r="R69" s="63"/>
      <c r="S69" s="54"/>
      <c r="X69" s="26"/>
    </row>
    <row r="70" spans="1:24" s="5" customFormat="1" ht="12.75">
      <c r="A70" s="5" t="s">
        <v>8</v>
      </c>
      <c r="B70" s="5" t="s">
        <v>210</v>
      </c>
      <c r="C70" s="63"/>
      <c r="D70" s="5" t="s">
        <v>105</v>
      </c>
      <c r="E70" s="5" t="s">
        <v>182</v>
      </c>
      <c r="F70" s="5">
        <v>120</v>
      </c>
      <c r="H70" s="5">
        <v>120</v>
      </c>
      <c r="J70" s="5">
        <v>120</v>
      </c>
      <c r="L70" s="5">
        <v>120</v>
      </c>
      <c r="N70" s="5">
        <v>120</v>
      </c>
      <c r="P70" s="6">
        <f>SUM(F70:O70)</f>
        <v>600</v>
      </c>
      <c r="Q70" s="63">
        <v>162</v>
      </c>
      <c r="R70" s="63"/>
      <c r="S70" s="54">
        <v>30</v>
      </c>
      <c r="U70" s="63"/>
      <c r="W70" s="18"/>
      <c r="X70" s="26"/>
    </row>
    <row r="71" spans="1:24" s="5" customFormat="1" ht="12.75">
      <c r="A71" s="5" t="s">
        <v>9</v>
      </c>
      <c r="B71" s="5" t="s">
        <v>183</v>
      </c>
      <c r="C71" s="63"/>
      <c r="D71" s="5" t="s">
        <v>44</v>
      </c>
      <c r="E71" s="5" t="s">
        <v>185</v>
      </c>
      <c r="F71" s="5">
        <v>120</v>
      </c>
      <c r="H71" s="5">
        <v>120</v>
      </c>
      <c r="J71" s="5">
        <v>120</v>
      </c>
      <c r="L71" s="5">
        <v>100</v>
      </c>
      <c r="N71" s="5">
        <v>120</v>
      </c>
      <c r="P71" s="6">
        <f>SUM(F71:O71)</f>
        <v>580</v>
      </c>
      <c r="Q71" s="54"/>
      <c r="R71" s="54"/>
      <c r="S71" s="54">
        <v>25</v>
      </c>
      <c r="U71" s="63"/>
      <c r="W71" s="18"/>
      <c r="X71" s="26"/>
    </row>
    <row r="72" spans="1:19" ht="12.75">
      <c r="A72" s="5" t="s">
        <v>11</v>
      </c>
      <c r="B72" s="5" t="s">
        <v>184</v>
      </c>
      <c r="C72" s="63"/>
      <c r="D72" s="5" t="s">
        <v>44</v>
      </c>
      <c r="E72" s="5" t="s">
        <v>186</v>
      </c>
      <c r="F72" s="5">
        <v>120</v>
      </c>
      <c r="G72" s="5"/>
      <c r="H72" s="5">
        <v>120</v>
      </c>
      <c r="I72" s="5"/>
      <c r="J72" s="5">
        <v>120</v>
      </c>
      <c r="K72" s="5"/>
      <c r="L72" s="5">
        <v>90</v>
      </c>
      <c r="M72" s="5"/>
      <c r="N72" s="5">
        <v>120</v>
      </c>
      <c r="O72" s="5"/>
      <c r="P72" s="6">
        <f>SUM(F72:O72)</f>
        <v>570</v>
      </c>
      <c r="S72" s="54">
        <v>21</v>
      </c>
    </row>
    <row r="73" spans="1:19" ht="12.75">
      <c r="A73" s="5" t="s">
        <v>12</v>
      </c>
      <c r="B73" s="5" t="s">
        <v>102</v>
      </c>
      <c r="C73" s="63"/>
      <c r="D73" s="5" t="s">
        <v>18</v>
      </c>
      <c r="E73" s="5" t="s">
        <v>103</v>
      </c>
      <c r="F73" s="5">
        <v>120</v>
      </c>
      <c r="G73" s="5"/>
      <c r="H73" s="5">
        <v>120</v>
      </c>
      <c r="I73" s="5"/>
      <c r="J73" s="5">
        <v>120</v>
      </c>
      <c r="K73" s="5"/>
      <c r="L73" s="5">
        <v>110</v>
      </c>
      <c r="M73" s="5"/>
      <c r="N73" s="5">
        <v>82</v>
      </c>
      <c r="O73" s="5"/>
      <c r="P73" s="6">
        <f>SUM(F73:O73)</f>
        <v>552</v>
      </c>
      <c r="Q73" s="63"/>
      <c r="R73" s="63"/>
      <c r="S73" s="54">
        <v>18</v>
      </c>
    </row>
    <row r="74" spans="2:16" ht="12.75">
      <c r="B74" s="5"/>
      <c r="C74" s="6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</row>
    <row r="75" spans="2:19" s="5" customFormat="1" ht="13.5" customHeight="1">
      <c r="B75" s="6" t="s">
        <v>33</v>
      </c>
      <c r="C75" s="66"/>
      <c r="P75" s="6"/>
      <c r="Q75" s="63"/>
      <c r="R75" s="77" t="s">
        <v>31</v>
      </c>
      <c r="S75" s="54"/>
    </row>
    <row r="76" spans="1:19" s="5" customFormat="1" ht="13.5" customHeight="1">
      <c r="A76" s="5" t="s">
        <v>8</v>
      </c>
      <c r="B76" s="5" t="s">
        <v>187</v>
      </c>
      <c r="C76" s="63"/>
      <c r="D76" s="5" t="s">
        <v>158</v>
      </c>
      <c r="E76" s="5" t="s">
        <v>188</v>
      </c>
      <c r="F76" s="5">
        <v>170</v>
      </c>
      <c r="H76" s="5">
        <v>180</v>
      </c>
      <c r="J76" s="5">
        <v>180</v>
      </c>
      <c r="L76" s="5">
        <v>180</v>
      </c>
      <c r="N76" s="5">
        <v>180</v>
      </c>
      <c r="P76" s="6">
        <f>SUM(F76:O76)</f>
        <v>890</v>
      </c>
      <c r="Q76" s="54"/>
      <c r="R76" s="76">
        <f>SUM(P76*1.4)</f>
        <v>1246</v>
      </c>
      <c r="S76" s="54">
        <v>30</v>
      </c>
    </row>
    <row r="77" spans="1:19" ht="12.75">
      <c r="A77" s="5" t="s">
        <v>9</v>
      </c>
      <c r="B77" s="5" t="s">
        <v>19</v>
      </c>
      <c r="C77" s="63"/>
      <c r="D77" s="5" t="s">
        <v>7</v>
      </c>
      <c r="E77" s="5" t="s">
        <v>20</v>
      </c>
      <c r="F77" s="5">
        <v>170</v>
      </c>
      <c r="G77" s="5"/>
      <c r="H77" s="5">
        <v>180</v>
      </c>
      <c r="I77" s="5"/>
      <c r="J77" s="5">
        <v>170</v>
      </c>
      <c r="K77" s="5"/>
      <c r="L77" s="5">
        <v>180</v>
      </c>
      <c r="M77" s="5"/>
      <c r="N77" s="5">
        <v>170</v>
      </c>
      <c r="O77" s="5"/>
      <c r="P77" s="6">
        <f>SUM(F77:O77)</f>
        <v>870</v>
      </c>
      <c r="Q77" s="63"/>
      <c r="R77" s="76">
        <f>SUM(P77*1.4)</f>
        <v>1218</v>
      </c>
      <c r="S77" s="54">
        <v>25</v>
      </c>
    </row>
    <row r="78" ht="12.75">
      <c r="B78" s="44"/>
    </row>
    <row r="79" spans="2:19" s="5" customFormat="1" ht="13.5" customHeight="1">
      <c r="B79" s="6" t="s">
        <v>106</v>
      </c>
      <c r="C79" s="75"/>
      <c r="D79" s="19"/>
      <c r="E79" s="19"/>
      <c r="P79" s="6"/>
      <c r="Q79" s="63"/>
      <c r="R79" s="76"/>
      <c r="S79" s="54"/>
    </row>
    <row r="80" spans="1:19" s="5" customFormat="1" ht="13.5" customHeight="1">
      <c r="A80" s="5" t="s">
        <v>8</v>
      </c>
      <c r="B80" s="5" t="s">
        <v>107</v>
      </c>
      <c r="C80" s="63"/>
      <c r="D80" s="5" t="s">
        <v>108</v>
      </c>
      <c r="E80" s="5" t="s">
        <v>109</v>
      </c>
      <c r="F80" s="5">
        <v>120</v>
      </c>
      <c r="H80" s="5">
        <v>120</v>
      </c>
      <c r="J80" s="5">
        <v>120</v>
      </c>
      <c r="L80" s="5">
        <v>97</v>
      </c>
      <c r="N80" s="5">
        <v>120</v>
      </c>
      <c r="P80" s="6">
        <f>SUM(F80:O80)</f>
        <v>577</v>
      </c>
      <c r="Q80" s="63"/>
      <c r="R80" s="76"/>
      <c r="S80" s="54">
        <v>30</v>
      </c>
    </row>
    <row r="81" spans="1:19" s="5" customFormat="1" ht="13.5" customHeight="1">
      <c r="A81" s="5" t="s">
        <v>9</v>
      </c>
      <c r="B81" s="5" t="s">
        <v>110</v>
      </c>
      <c r="C81" s="63"/>
      <c r="D81" s="5" t="s">
        <v>7</v>
      </c>
      <c r="E81" s="5" t="s">
        <v>111</v>
      </c>
      <c r="F81" s="5">
        <v>80</v>
      </c>
      <c r="H81" s="5">
        <v>120</v>
      </c>
      <c r="J81" s="5">
        <v>107</v>
      </c>
      <c r="L81" s="5">
        <v>120</v>
      </c>
      <c r="N81" s="5">
        <v>120</v>
      </c>
      <c r="P81" s="6">
        <f>SUM(F81:O81)</f>
        <v>547</v>
      </c>
      <c r="Q81" s="63"/>
      <c r="R81" s="76"/>
      <c r="S81" s="54">
        <v>25</v>
      </c>
    </row>
    <row r="82" spans="1:19" s="5" customFormat="1" ht="13.5" customHeight="1">
      <c r="A82" s="5" t="s">
        <v>11</v>
      </c>
      <c r="B82" s="5" t="s">
        <v>112</v>
      </c>
      <c r="C82" s="63"/>
      <c r="D82" s="5" t="s">
        <v>113</v>
      </c>
      <c r="E82" s="5" t="s">
        <v>114</v>
      </c>
      <c r="F82" s="5">
        <v>83</v>
      </c>
      <c r="H82" s="5">
        <v>106</v>
      </c>
      <c r="J82" s="5">
        <v>38</v>
      </c>
      <c r="L82" s="5">
        <v>43</v>
      </c>
      <c r="P82" s="6">
        <f>SUM(F82:O82)</f>
        <v>270</v>
      </c>
      <c r="Q82" s="63"/>
      <c r="R82" s="76"/>
      <c r="S82" s="54">
        <v>21</v>
      </c>
    </row>
    <row r="83" ht="12.75">
      <c r="B83" s="44"/>
    </row>
    <row r="84" spans="2:19" s="5" customFormat="1" ht="13.5" customHeight="1">
      <c r="B84" s="6" t="s">
        <v>34</v>
      </c>
      <c r="C84" s="63"/>
      <c r="P84" s="6"/>
      <c r="Q84" s="63"/>
      <c r="R84" s="76"/>
      <c r="S84" s="54"/>
    </row>
    <row r="85" spans="1:19" s="5" customFormat="1" ht="13.5" customHeight="1">
      <c r="A85" s="5" t="s">
        <v>8</v>
      </c>
      <c r="B85" s="5" t="s">
        <v>48</v>
      </c>
      <c r="C85" s="63" t="s">
        <v>24</v>
      </c>
      <c r="D85" s="5" t="s">
        <v>44</v>
      </c>
      <c r="E85" s="18" t="s">
        <v>47</v>
      </c>
      <c r="F85" s="5">
        <v>60</v>
      </c>
      <c r="G85" s="5">
        <v>22</v>
      </c>
      <c r="H85" s="5">
        <v>28</v>
      </c>
      <c r="I85" s="5">
        <v>30</v>
      </c>
      <c r="J85" s="5">
        <v>35</v>
      </c>
      <c r="K85" s="5">
        <v>36</v>
      </c>
      <c r="L85" s="5">
        <v>28</v>
      </c>
      <c r="M85" s="5">
        <v>27</v>
      </c>
      <c r="N85" s="5">
        <v>29</v>
      </c>
      <c r="O85" s="5">
        <v>23</v>
      </c>
      <c r="P85" s="6">
        <f aca="true" t="shared" si="5" ref="P85:P96">SUM(F85:O85)</f>
        <v>318</v>
      </c>
      <c r="Q85" s="63"/>
      <c r="R85" s="63"/>
      <c r="S85" s="54">
        <v>30</v>
      </c>
    </row>
    <row r="86" spans="1:19" s="5" customFormat="1" ht="13.5" customHeight="1">
      <c r="A86" s="5" t="s">
        <v>9</v>
      </c>
      <c r="B86" s="5" t="s">
        <v>189</v>
      </c>
      <c r="C86" s="63" t="s">
        <v>27</v>
      </c>
      <c r="D86" s="5" t="s">
        <v>190</v>
      </c>
      <c r="E86" s="18" t="s">
        <v>191</v>
      </c>
      <c r="F86" s="5">
        <v>43</v>
      </c>
      <c r="G86" s="5">
        <v>31</v>
      </c>
      <c r="H86" s="5">
        <v>25</v>
      </c>
      <c r="I86" s="5">
        <v>25</v>
      </c>
      <c r="J86" s="5">
        <v>35</v>
      </c>
      <c r="K86" s="5">
        <v>32</v>
      </c>
      <c r="L86" s="5">
        <v>25</v>
      </c>
      <c r="M86" s="5">
        <v>30</v>
      </c>
      <c r="N86" s="5">
        <v>25</v>
      </c>
      <c r="O86" s="5">
        <v>40</v>
      </c>
      <c r="P86" s="6">
        <f t="shared" si="5"/>
        <v>311</v>
      </c>
      <c r="Q86" s="54"/>
      <c r="R86" s="54"/>
      <c r="S86" s="54">
        <v>25</v>
      </c>
    </row>
    <row r="87" spans="1:19" s="5" customFormat="1" ht="13.5" customHeight="1">
      <c r="A87" s="5" t="s">
        <v>11</v>
      </c>
      <c r="B87" s="5" t="s">
        <v>49</v>
      </c>
      <c r="C87" s="63" t="s">
        <v>27</v>
      </c>
      <c r="D87" s="5" t="s">
        <v>44</v>
      </c>
      <c r="E87" s="18" t="s">
        <v>50</v>
      </c>
      <c r="F87" s="5">
        <v>22</v>
      </c>
      <c r="G87" s="5">
        <v>17</v>
      </c>
      <c r="H87" s="5">
        <v>30</v>
      </c>
      <c r="I87" s="5">
        <v>18</v>
      </c>
      <c r="J87" s="5">
        <v>33</v>
      </c>
      <c r="K87" s="5">
        <v>22</v>
      </c>
      <c r="L87" s="5">
        <v>37</v>
      </c>
      <c r="M87" s="5">
        <v>31</v>
      </c>
      <c r="N87" s="5">
        <v>23</v>
      </c>
      <c r="O87" s="5">
        <v>17</v>
      </c>
      <c r="P87" s="6">
        <f t="shared" si="5"/>
        <v>250</v>
      </c>
      <c r="Q87" s="63"/>
      <c r="R87" s="63"/>
      <c r="S87" s="54">
        <v>21</v>
      </c>
    </row>
    <row r="88" spans="1:24" s="5" customFormat="1" ht="13.5" customHeight="1">
      <c r="A88" s="5" t="s">
        <v>12</v>
      </c>
      <c r="B88" s="5" t="s">
        <v>79</v>
      </c>
      <c r="C88" s="63" t="s">
        <v>24</v>
      </c>
      <c r="D88" s="5" t="s">
        <v>25</v>
      </c>
      <c r="E88" s="18" t="s">
        <v>80</v>
      </c>
      <c r="F88" s="5">
        <v>17</v>
      </c>
      <c r="G88" s="5">
        <v>23</v>
      </c>
      <c r="H88" s="5">
        <v>39</v>
      </c>
      <c r="I88" s="5">
        <v>22</v>
      </c>
      <c r="J88" s="5">
        <v>15</v>
      </c>
      <c r="K88" s="5">
        <v>23</v>
      </c>
      <c r="L88" s="5">
        <v>23</v>
      </c>
      <c r="M88" s="5">
        <v>21</v>
      </c>
      <c r="N88" s="5">
        <v>36</v>
      </c>
      <c r="O88" s="5">
        <v>4</v>
      </c>
      <c r="P88" s="6">
        <f t="shared" si="5"/>
        <v>223</v>
      </c>
      <c r="Q88" s="63"/>
      <c r="R88" s="63"/>
      <c r="S88" s="54">
        <v>18</v>
      </c>
      <c r="X88" s="26"/>
    </row>
    <row r="89" spans="1:19" ht="12.75">
      <c r="A89" s="5" t="s">
        <v>13</v>
      </c>
      <c r="B89" s="5" t="s">
        <v>192</v>
      </c>
      <c r="C89" s="63" t="s">
        <v>24</v>
      </c>
      <c r="D89" s="5" t="s">
        <v>144</v>
      </c>
      <c r="E89" s="18" t="s">
        <v>193</v>
      </c>
      <c r="F89" s="5">
        <v>12</v>
      </c>
      <c r="G89" s="5">
        <v>19</v>
      </c>
      <c r="H89" s="5">
        <v>15</v>
      </c>
      <c r="I89" s="5">
        <v>11</v>
      </c>
      <c r="J89" s="5">
        <v>18</v>
      </c>
      <c r="K89" s="5">
        <v>22</v>
      </c>
      <c r="L89" s="5">
        <v>19</v>
      </c>
      <c r="M89" s="5">
        <v>20</v>
      </c>
      <c r="N89" s="5">
        <v>18</v>
      </c>
      <c r="O89" s="5">
        <v>60</v>
      </c>
      <c r="P89" s="6">
        <f t="shared" si="5"/>
        <v>214</v>
      </c>
      <c r="Q89" s="63"/>
      <c r="R89" s="63"/>
      <c r="S89" s="54">
        <v>16</v>
      </c>
    </row>
    <row r="90" spans="1:19" ht="12.75">
      <c r="A90" s="5" t="s">
        <v>10</v>
      </c>
      <c r="B90" s="5" t="s">
        <v>194</v>
      </c>
      <c r="C90" s="63" t="s">
        <v>24</v>
      </c>
      <c r="D90" s="5" t="s">
        <v>57</v>
      </c>
      <c r="E90" s="18" t="s">
        <v>195</v>
      </c>
      <c r="F90" s="5">
        <v>28</v>
      </c>
      <c r="G90" s="5">
        <v>27</v>
      </c>
      <c r="H90" s="5">
        <v>19</v>
      </c>
      <c r="I90" s="5">
        <v>25</v>
      </c>
      <c r="J90" s="5">
        <v>6</v>
      </c>
      <c r="K90" s="5">
        <v>37</v>
      </c>
      <c r="L90" s="5">
        <v>22</v>
      </c>
      <c r="M90" s="5">
        <v>19</v>
      </c>
      <c r="N90" s="5">
        <v>11</v>
      </c>
      <c r="O90" s="5">
        <v>16</v>
      </c>
      <c r="P90" s="6">
        <f t="shared" si="5"/>
        <v>210</v>
      </c>
      <c r="Q90" s="63"/>
      <c r="S90" s="54">
        <v>15</v>
      </c>
    </row>
    <row r="91" spans="1:19" s="5" customFormat="1" ht="13.5" customHeight="1">
      <c r="A91" s="5" t="s">
        <v>14</v>
      </c>
      <c r="B91" s="5" t="s">
        <v>208</v>
      </c>
      <c r="C91" s="83" t="s">
        <v>24</v>
      </c>
      <c r="D91" s="5" t="s">
        <v>18</v>
      </c>
      <c r="E91" s="18" t="s">
        <v>209</v>
      </c>
      <c r="F91" s="5">
        <v>4</v>
      </c>
      <c r="G91" s="5">
        <v>33</v>
      </c>
      <c r="H91" s="5">
        <v>27</v>
      </c>
      <c r="I91" s="5">
        <v>24</v>
      </c>
      <c r="J91" s="5">
        <v>28</v>
      </c>
      <c r="K91" s="5">
        <v>17</v>
      </c>
      <c r="L91" s="5">
        <v>25</v>
      </c>
      <c r="M91" s="5">
        <v>6</v>
      </c>
      <c r="N91" s="5">
        <v>9</v>
      </c>
      <c r="O91" s="5">
        <v>29</v>
      </c>
      <c r="P91" s="6">
        <f t="shared" si="5"/>
        <v>202</v>
      </c>
      <c r="Q91" s="63"/>
      <c r="R91" s="63"/>
      <c r="S91" s="54">
        <v>14</v>
      </c>
    </row>
    <row r="92" spans="1:19" s="5" customFormat="1" ht="13.5" customHeight="1">
      <c r="A92" s="5" t="s">
        <v>15</v>
      </c>
      <c r="B92" s="5" t="s">
        <v>76</v>
      </c>
      <c r="C92" s="63" t="s">
        <v>27</v>
      </c>
      <c r="D92" s="5" t="s">
        <v>18</v>
      </c>
      <c r="E92" s="18" t="s">
        <v>77</v>
      </c>
      <c r="F92" s="5">
        <v>23</v>
      </c>
      <c r="G92" s="5">
        <v>4</v>
      </c>
      <c r="H92" s="5">
        <v>5</v>
      </c>
      <c r="I92" s="5">
        <v>15</v>
      </c>
      <c r="J92" s="5">
        <v>20</v>
      </c>
      <c r="K92" s="5">
        <v>29</v>
      </c>
      <c r="L92" s="5">
        <v>20</v>
      </c>
      <c r="M92" s="5">
        <v>15</v>
      </c>
      <c r="N92" s="5">
        <v>17</v>
      </c>
      <c r="O92" s="5">
        <v>27</v>
      </c>
      <c r="P92" s="6">
        <f t="shared" si="5"/>
        <v>175</v>
      </c>
      <c r="Q92" s="63"/>
      <c r="R92" s="54"/>
      <c r="S92" s="54">
        <v>13</v>
      </c>
    </row>
    <row r="93" spans="1:19" s="5" customFormat="1" ht="13.5" customHeight="1">
      <c r="A93" s="5" t="s">
        <v>88</v>
      </c>
      <c r="B93" s="5" t="s">
        <v>117</v>
      </c>
      <c r="C93" s="63" t="s">
        <v>24</v>
      </c>
      <c r="D93" s="5" t="s">
        <v>18</v>
      </c>
      <c r="E93" s="18" t="s">
        <v>181</v>
      </c>
      <c r="F93" s="5">
        <v>18</v>
      </c>
      <c r="G93" s="5">
        <v>17</v>
      </c>
      <c r="H93" s="5">
        <v>7</v>
      </c>
      <c r="I93" s="5">
        <v>28</v>
      </c>
      <c r="J93" s="5">
        <v>3</v>
      </c>
      <c r="K93" s="5">
        <v>4</v>
      </c>
      <c r="L93" s="5">
        <v>16</v>
      </c>
      <c r="M93" s="5">
        <v>10</v>
      </c>
      <c r="N93" s="5">
        <v>7</v>
      </c>
      <c r="O93" s="5">
        <v>14</v>
      </c>
      <c r="P93" s="6">
        <f t="shared" si="5"/>
        <v>124</v>
      </c>
      <c r="Q93" s="63"/>
      <c r="R93" s="76"/>
      <c r="S93" s="54">
        <v>12</v>
      </c>
    </row>
    <row r="94" spans="1:23" s="5" customFormat="1" ht="13.5" customHeight="1">
      <c r="A94" s="5" t="s">
        <v>16</v>
      </c>
      <c r="B94" s="5" t="s">
        <v>115</v>
      </c>
      <c r="C94" s="63" t="s">
        <v>27</v>
      </c>
      <c r="D94" s="5" t="s">
        <v>25</v>
      </c>
      <c r="E94" s="18" t="s">
        <v>116</v>
      </c>
      <c r="F94" s="5">
        <v>2</v>
      </c>
      <c r="G94" s="5">
        <v>11</v>
      </c>
      <c r="H94" s="5">
        <v>12</v>
      </c>
      <c r="I94" s="5">
        <v>6</v>
      </c>
      <c r="J94" s="5">
        <v>2</v>
      </c>
      <c r="K94" s="5">
        <v>4</v>
      </c>
      <c r="L94" s="5">
        <v>4</v>
      </c>
      <c r="M94" s="5">
        <v>10</v>
      </c>
      <c r="N94" s="5">
        <v>10</v>
      </c>
      <c r="O94" s="5">
        <v>10</v>
      </c>
      <c r="P94" s="6">
        <f t="shared" si="5"/>
        <v>71</v>
      </c>
      <c r="Q94" s="63"/>
      <c r="R94" s="63"/>
      <c r="S94" s="54">
        <v>11</v>
      </c>
      <c r="U94" s="63"/>
      <c r="W94" s="18"/>
    </row>
    <row r="95" spans="1:19" s="5" customFormat="1" ht="13.5" customHeight="1">
      <c r="A95" s="5" t="s">
        <v>43</v>
      </c>
      <c r="B95" s="5" t="s">
        <v>84</v>
      </c>
      <c r="C95" s="63" t="s">
        <v>27</v>
      </c>
      <c r="D95" s="5" t="s">
        <v>18</v>
      </c>
      <c r="E95" s="18" t="s">
        <v>118</v>
      </c>
      <c r="F95" s="5">
        <v>8</v>
      </c>
      <c r="G95" s="5">
        <v>5</v>
      </c>
      <c r="H95" s="5">
        <v>2</v>
      </c>
      <c r="I95" s="5">
        <v>5</v>
      </c>
      <c r="J95" s="5">
        <v>7</v>
      </c>
      <c r="K95" s="5">
        <v>4</v>
      </c>
      <c r="L95" s="5">
        <v>7</v>
      </c>
      <c r="M95" s="5">
        <v>10</v>
      </c>
      <c r="N95" s="5">
        <v>10</v>
      </c>
      <c r="O95" s="5">
        <v>5</v>
      </c>
      <c r="P95" s="6">
        <f t="shared" si="5"/>
        <v>63</v>
      </c>
      <c r="Q95" s="63"/>
      <c r="R95" s="63"/>
      <c r="S95" s="54">
        <v>10</v>
      </c>
    </row>
    <row r="96" spans="1:19" s="5" customFormat="1" ht="13.5" customHeight="1">
      <c r="A96" s="5" t="s">
        <v>89</v>
      </c>
      <c r="B96" s="5" t="s">
        <v>119</v>
      </c>
      <c r="C96" s="63" t="s">
        <v>27</v>
      </c>
      <c r="D96" s="5" t="s">
        <v>18</v>
      </c>
      <c r="E96" s="18" t="s">
        <v>78</v>
      </c>
      <c r="F96" s="5">
        <v>6</v>
      </c>
      <c r="G96" s="5">
        <v>5</v>
      </c>
      <c r="H96" s="5">
        <v>5</v>
      </c>
      <c r="I96" s="5">
        <v>2</v>
      </c>
      <c r="J96" s="5">
        <v>4</v>
      </c>
      <c r="K96" s="5">
        <v>4</v>
      </c>
      <c r="L96" s="5">
        <v>3</v>
      </c>
      <c r="M96" s="5">
        <v>3</v>
      </c>
      <c r="N96" s="5">
        <v>5</v>
      </c>
      <c r="O96" s="5">
        <v>3</v>
      </c>
      <c r="P96" s="6">
        <f t="shared" si="5"/>
        <v>40</v>
      </c>
      <c r="Q96" s="63"/>
      <c r="R96" s="63"/>
      <c r="S96" s="54">
        <v>9</v>
      </c>
    </row>
    <row r="97" spans="3:19" s="5" customFormat="1" ht="13.5" customHeight="1">
      <c r="C97" s="63"/>
      <c r="E97" s="18"/>
      <c r="P97" s="6"/>
      <c r="Q97" s="63"/>
      <c r="R97" s="63"/>
      <c r="S97" s="54"/>
    </row>
    <row r="98" spans="2:19" s="5" customFormat="1" ht="13.5" customHeight="1">
      <c r="B98" s="6" t="s">
        <v>35</v>
      </c>
      <c r="C98" s="66"/>
      <c r="P98" s="6"/>
      <c r="Q98" s="63"/>
      <c r="R98" s="63"/>
      <c r="S98" s="54"/>
    </row>
    <row r="99" spans="1:23" s="5" customFormat="1" ht="13.5" customHeight="1">
      <c r="A99" s="5" t="s">
        <v>8</v>
      </c>
      <c r="B99" s="5" t="s">
        <v>120</v>
      </c>
      <c r="C99" s="63"/>
      <c r="D99" s="5" t="s">
        <v>18</v>
      </c>
      <c r="E99" s="18" t="s">
        <v>121</v>
      </c>
      <c r="F99" s="5">
        <v>43</v>
      </c>
      <c r="G99" s="5">
        <v>33</v>
      </c>
      <c r="H99" s="5">
        <v>52</v>
      </c>
      <c r="I99" s="5">
        <v>48</v>
      </c>
      <c r="J99" s="5">
        <v>51</v>
      </c>
      <c r="K99" s="5">
        <v>31</v>
      </c>
      <c r="L99" s="5">
        <v>60</v>
      </c>
      <c r="M99" s="5">
        <v>54</v>
      </c>
      <c r="N99" s="5">
        <v>46</v>
      </c>
      <c r="O99" s="5">
        <v>60</v>
      </c>
      <c r="P99" s="6">
        <f aca="true" t="shared" si="6" ref="P99:P105">SUM(F99:O99)</f>
        <v>478</v>
      </c>
      <c r="Q99" s="63"/>
      <c r="R99" s="63"/>
      <c r="S99" s="54">
        <v>30</v>
      </c>
      <c r="U99" s="63"/>
      <c r="W99" s="18"/>
    </row>
    <row r="100" spans="1:19" s="5" customFormat="1" ht="13.5" customHeight="1">
      <c r="A100" s="5" t="s">
        <v>9</v>
      </c>
      <c r="B100" s="5" t="s">
        <v>28</v>
      </c>
      <c r="C100" s="63" t="s">
        <v>29</v>
      </c>
      <c r="D100" s="5" t="s">
        <v>25</v>
      </c>
      <c r="E100" s="5" t="s">
        <v>26</v>
      </c>
      <c r="F100" s="5">
        <v>23</v>
      </c>
      <c r="G100" s="5">
        <v>44</v>
      </c>
      <c r="H100" s="5">
        <v>48</v>
      </c>
      <c r="I100" s="5">
        <v>46</v>
      </c>
      <c r="J100" s="5">
        <v>42</v>
      </c>
      <c r="K100" s="5">
        <v>60</v>
      </c>
      <c r="L100" s="5">
        <v>32</v>
      </c>
      <c r="M100" s="5">
        <v>36</v>
      </c>
      <c r="N100" s="5">
        <v>54</v>
      </c>
      <c r="O100" s="5">
        <v>60</v>
      </c>
      <c r="P100" s="6">
        <f t="shared" si="6"/>
        <v>445</v>
      </c>
      <c r="Q100" s="63"/>
      <c r="R100" s="63"/>
      <c r="S100" s="54">
        <v>25</v>
      </c>
    </row>
    <row r="101" spans="1:23" s="5" customFormat="1" ht="13.5" customHeight="1">
      <c r="A101" s="5" t="s">
        <v>11</v>
      </c>
      <c r="B101" s="5" t="s">
        <v>64</v>
      </c>
      <c r="C101" s="63"/>
      <c r="D101" s="5" t="s">
        <v>62</v>
      </c>
      <c r="E101" s="5" t="s">
        <v>65</v>
      </c>
      <c r="F101" s="5">
        <v>45</v>
      </c>
      <c r="G101" s="5">
        <v>60</v>
      </c>
      <c r="H101" s="5">
        <v>60</v>
      </c>
      <c r="I101" s="5">
        <v>60</v>
      </c>
      <c r="J101" s="5">
        <v>27</v>
      </c>
      <c r="K101" s="5">
        <v>8</v>
      </c>
      <c r="L101" s="5">
        <v>41</v>
      </c>
      <c r="M101" s="5">
        <v>46</v>
      </c>
      <c r="N101" s="5">
        <v>46</v>
      </c>
      <c r="O101" s="5">
        <v>41</v>
      </c>
      <c r="P101" s="6">
        <f t="shared" si="6"/>
        <v>434</v>
      </c>
      <c r="Q101" s="63"/>
      <c r="R101" s="63"/>
      <c r="S101" s="54">
        <v>21</v>
      </c>
      <c r="U101" s="63"/>
      <c r="W101" s="18"/>
    </row>
    <row r="102" spans="1:19" s="5" customFormat="1" ht="12.75">
      <c r="A102" s="5" t="s">
        <v>12</v>
      </c>
      <c r="B102" s="5" t="s">
        <v>142</v>
      </c>
      <c r="C102" s="63" t="s">
        <v>29</v>
      </c>
      <c r="D102" s="5" t="s">
        <v>62</v>
      </c>
      <c r="E102" s="5" t="s">
        <v>63</v>
      </c>
      <c r="F102" s="5">
        <v>40</v>
      </c>
      <c r="G102" s="5">
        <v>49</v>
      </c>
      <c r="H102" s="5">
        <v>60</v>
      </c>
      <c r="I102" s="5">
        <v>30</v>
      </c>
      <c r="J102" s="5">
        <v>48</v>
      </c>
      <c r="K102" s="5">
        <v>8</v>
      </c>
      <c r="L102" s="5">
        <v>47</v>
      </c>
      <c r="M102" s="5">
        <v>34</v>
      </c>
      <c r="N102" s="5">
        <v>60</v>
      </c>
      <c r="O102" s="5">
        <v>42</v>
      </c>
      <c r="P102" s="6">
        <f t="shared" si="6"/>
        <v>418</v>
      </c>
      <c r="Q102" s="63"/>
      <c r="R102" s="54"/>
      <c r="S102" s="54">
        <v>18</v>
      </c>
    </row>
    <row r="103" spans="1:23" ht="12.75">
      <c r="A103" s="5" t="s">
        <v>13</v>
      </c>
      <c r="B103" s="5" t="s">
        <v>66</v>
      </c>
      <c r="C103" s="63"/>
      <c r="D103" s="5" t="s">
        <v>25</v>
      </c>
      <c r="E103" s="5" t="s">
        <v>67</v>
      </c>
      <c r="F103" s="5">
        <v>29</v>
      </c>
      <c r="G103" s="5">
        <v>53</v>
      </c>
      <c r="H103" s="5">
        <v>57</v>
      </c>
      <c r="I103" s="5">
        <v>48</v>
      </c>
      <c r="J103" s="5">
        <v>12</v>
      </c>
      <c r="K103" s="5">
        <v>21</v>
      </c>
      <c r="L103" s="5">
        <v>45</v>
      </c>
      <c r="M103" s="5">
        <v>32</v>
      </c>
      <c r="N103" s="5">
        <v>29</v>
      </c>
      <c r="O103" s="5">
        <v>40</v>
      </c>
      <c r="P103" s="6">
        <f t="shared" si="6"/>
        <v>366</v>
      </c>
      <c r="Q103" s="63"/>
      <c r="R103" s="63"/>
      <c r="S103" s="54">
        <v>16</v>
      </c>
      <c r="T103" s="5"/>
      <c r="U103" s="63"/>
      <c r="V103" s="5"/>
      <c r="W103" s="18"/>
    </row>
    <row r="104" spans="1:19" ht="12.75">
      <c r="A104" s="5" t="s">
        <v>10</v>
      </c>
      <c r="B104" s="5" t="s">
        <v>197</v>
      </c>
      <c r="C104" s="5"/>
      <c r="D104" s="5" t="s">
        <v>18</v>
      </c>
      <c r="E104" s="18" t="s">
        <v>198</v>
      </c>
      <c r="F104" s="5">
        <v>18</v>
      </c>
      <c r="G104" s="5">
        <v>27</v>
      </c>
      <c r="H104" s="5">
        <v>21</v>
      </c>
      <c r="I104" s="5">
        <v>27</v>
      </c>
      <c r="J104" s="5">
        <v>24</v>
      </c>
      <c r="K104" s="5">
        <v>33</v>
      </c>
      <c r="L104" s="5">
        <v>15</v>
      </c>
      <c r="M104" s="5">
        <v>34</v>
      </c>
      <c r="N104" s="5">
        <v>35</v>
      </c>
      <c r="O104" s="5">
        <v>60</v>
      </c>
      <c r="P104" s="6">
        <f t="shared" si="6"/>
        <v>294</v>
      </c>
      <c r="Q104" s="63"/>
      <c r="S104" s="54">
        <v>15</v>
      </c>
    </row>
    <row r="105" spans="1:19" ht="12.75">
      <c r="A105" s="5" t="s">
        <v>14</v>
      </c>
      <c r="B105" s="5" t="s">
        <v>122</v>
      </c>
      <c r="C105" s="63"/>
      <c r="D105" s="5" t="s">
        <v>18</v>
      </c>
      <c r="E105" s="5" t="s">
        <v>123</v>
      </c>
      <c r="F105" s="5">
        <v>6</v>
      </c>
      <c r="G105" s="5">
        <v>15</v>
      </c>
      <c r="H105" s="5">
        <v>11</v>
      </c>
      <c r="I105" s="5">
        <v>28</v>
      </c>
      <c r="J105" s="5">
        <v>20</v>
      </c>
      <c r="K105" s="5">
        <v>13</v>
      </c>
      <c r="L105" s="5">
        <v>31</v>
      </c>
      <c r="M105" s="5">
        <v>4</v>
      </c>
      <c r="N105" s="5">
        <v>29</v>
      </c>
      <c r="O105" s="5">
        <v>29</v>
      </c>
      <c r="P105" s="6">
        <f t="shared" si="6"/>
        <v>186</v>
      </c>
      <c r="Q105" s="63"/>
      <c r="S105" s="54">
        <v>14</v>
      </c>
    </row>
    <row r="106" ht="12.75">
      <c r="B106" s="44"/>
    </row>
    <row r="107" spans="1:5" ht="15">
      <c r="A107" s="19"/>
      <c r="B107" s="6" t="s">
        <v>124</v>
      </c>
      <c r="C107" s="73"/>
      <c r="D107" s="19"/>
      <c r="E107" s="19"/>
    </row>
    <row r="108" spans="1:19" ht="12.75">
      <c r="A108" s="5" t="s">
        <v>8</v>
      </c>
      <c r="B108" s="44" t="s">
        <v>199</v>
      </c>
      <c r="D108" s="5" t="s">
        <v>25</v>
      </c>
      <c r="E108" s="14" t="s">
        <v>200</v>
      </c>
      <c r="F108" s="14" t="s">
        <v>201</v>
      </c>
      <c r="H108" s="5"/>
      <c r="I108" s="5"/>
      <c r="J108" s="5">
        <v>120</v>
      </c>
      <c r="K108" s="5"/>
      <c r="L108" s="5">
        <v>120</v>
      </c>
      <c r="M108" s="5"/>
      <c r="N108" s="5">
        <v>120</v>
      </c>
      <c r="O108" s="5"/>
      <c r="P108" s="6">
        <f>SUM(F108:O108)</f>
        <v>360</v>
      </c>
      <c r="Q108" s="63">
        <v>181</v>
      </c>
      <c r="S108" s="54">
        <v>30</v>
      </c>
    </row>
    <row r="109" spans="1:19" ht="12.75">
      <c r="A109" s="5" t="s">
        <v>9</v>
      </c>
      <c r="B109" s="5" t="s">
        <v>125</v>
      </c>
      <c r="D109" s="5" t="s">
        <v>7</v>
      </c>
      <c r="E109" s="14" t="s">
        <v>126</v>
      </c>
      <c r="F109" s="14" t="s">
        <v>127</v>
      </c>
      <c r="H109" s="5"/>
      <c r="I109" s="5"/>
      <c r="J109" s="5">
        <v>86</v>
      </c>
      <c r="K109" s="5"/>
      <c r="L109" s="5">
        <v>120</v>
      </c>
      <c r="M109" s="5"/>
      <c r="N109" s="5">
        <v>120</v>
      </c>
      <c r="O109" s="5"/>
      <c r="P109" s="6">
        <f>SUM(F109:O109)</f>
        <v>326</v>
      </c>
      <c r="Q109" s="63"/>
      <c r="S109" s="54">
        <v>25</v>
      </c>
    </row>
    <row r="110" spans="1:19" ht="12.75">
      <c r="A110" s="5" t="s">
        <v>11</v>
      </c>
      <c r="B110" s="5" t="s">
        <v>176</v>
      </c>
      <c r="C110" s="63"/>
      <c r="D110" s="5" t="s">
        <v>7</v>
      </c>
      <c r="E110" s="5" t="s">
        <v>177</v>
      </c>
      <c r="F110" s="5" t="s">
        <v>202</v>
      </c>
      <c r="J110" s="5">
        <v>120</v>
      </c>
      <c r="K110" s="5"/>
      <c r="L110" s="5">
        <v>35</v>
      </c>
      <c r="M110" s="5"/>
      <c r="N110" s="5">
        <v>120</v>
      </c>
      <c r="O110" s="5"/>
      <c r="P110" s="6">
        <f>SUM(F110:O110)</f>
        <v>275</v>
      </c>
      <c r="Q110" s="63"/>
      <c r="S110" s="54">
        <v>21</v>
      </c>
    </row>
    <row r="111" spans="1:19" ht="12.75">
      <c r="A111" s="5" t="s">
        <v>12</v>
      </c>
      <c r="B111" s="5" t="s">
        <v>184</v>
      </c>
      <c r="C111" s="63"/>
      <c r="D111" s="5" t="s">
        <v>44</v>
      </c>
      <c r="E111" s="5" t="s">
        <v>186</v>
      </c>
      <c r="F111" s="5" t="s">
        <v>203</v>
      </c>
      <c r="J111" s="5">
        <v>55</v>
      </c>
      <c r="K111" s="5"/>
      <c r="L111" s="5"/>
      <c r="M111" s="5"/>
      <c r="N111" s="5"/>
      <c r="O111" s="5"/>
      <c r="P111" s="6">
        <f>SUM(F111:O111)</f>
        <v>55</v>
      </c>
      <c r="S111" s="54">
        <v>18</v>
      </c>
    </row>
    <row r="113" spans="2:19" s="5" customFormat="1" ht="13.5" customHeight="1">
      <c r="B113" s="6" t="s">
        <v>36</v>
      </c>
      <c r="C113" s="66"/>
      <c r="P113" s="6"/>
      <c r="Q113" s="63"/>
      <c r="R113" s="63"/>
      <c r="S113" s="54"/>
    </row>
    <row r="114" spans="1:20" s="5" customFormat="1" ht="13.5" customHeight="1">
      <c r="A114" s="5" t="s">
        <v>8</v>
      </c>
      <c r="B114" s="5" t="s">
        <v>21</v>
      </c>
      <c r="C114" s="63"/>
      <c r="D114" s="5" t="s">
        <v>7</v>
      </c>
      <c r="E114" s="5" t="s">
        <v>22</v>
      </c>
      <c r="F114" s="5" t="s">
        <v>60</v>
      </c>
      <c r="J114" s="5">
        <v>120</v>
      </c>
      <c r="L114" s="5">
        <v>69</v>
      </c>
      <c r="N114" s="5">
        <v>83</v>
      </c>
      <c r="P114" s="6">
        <f>SUM(F114:O114)</f>
        <v>272</v>
      </c>
      <c r="Q114" s="63"/>
      <c r="R114" s="63"/>
      <c r="S114" s="54">
        <v>30</v>
      </c>
      <c r="T114" s="35"/>
    </row>
    <row r="116" spans="1:5" ht="15">
      <c r="A116" s="19"/>
      <c r="B116" s="6" t="s">
        <v>128</v>
      </c>
      <c r="C116" s="74"/>
      <c r="D116" s="19"/>
      <c r="E116" s="19"/>
    </row>
    <row r="117" spans="1:25" ht="12.75">
      <c r="A117" s="5" t="s">
        <v>8</v>
      </c>
      <c r="B117" s="5" t="s">
        <v>110</v>
      </c>
      <c r="D117" s="5" t="s">
        <v>7</v>
      </c>
      <c r="E117" s="5" t="s">
        <v>111</v>
      </c>
      <c r="F117" s="5" t="s">
        <v>131</v>
      </c>
      <c r="J117">
        <v>120</v>
      </c>
      <c r="L117">
        <v>120</v>
      </c>
      <c r="N117">
        <v>120</v>
      </c>
      <c r="P117" s="6">
        <f>SUM(F117:O117)</f>
        <v>360</v>
      </c>
      <c r="Q117" s="63">
        <v>77</v>
      </c>
      <c r="R117" s="63"/>
      <c r="S117" s="54">
        <v>30</v>
      </c>
      <c r="T117" s="5"/>
      <c r="U117" s="5"/>
      <c r="V117" s="5"/>
      <c r="W117" s="5"/>
      <c r="Y117" s="5"/>
    </row>
    <row r="118" spans="1:25" ht="12.75">
      <c r="A118" s="5" t="s">
        <v>9</v>
      </c>
      <c r="B118" s="5" t="s">
        <v>129</v>
      </c>
      <c r="D118" s="5" t="s">
        <v>7</v>
      </c>
      <c r="E118" s="5" t="s">
        <v>130</v>
      </c>
      <c r="F118" s="5" t="s">
        <v>132</v>
      </c>
      <c r="J118">
        <v>120</v>
      </c>
      <c r="L118">
        <v>120</v>
      </c>
      <c r="N118">
        <v>120</v>
      </c>
      <c r="P118" s="6">
        <f>SUM(F118:O118)</f>
        <v>360</v>
      </c>
      <c r="Q118" s="63">
        <v>75</v>
      </c>
      <c r="S118" s="54">
        <v>25</v>
      </c>
      <c r="T118" s="5"/>
      <c r="U118" s="5"/>
      <c r="V118" s="5"/>
      <c r="W118" s="5"/>
      <c r="Y118" s="5"/>
    </row>
    <row r="119" spans="1:25" ht="12.75">
      <c r="A119" s="5" t="s">
        <v>11</v>
      </c>
      <c r="B119" s="5" t="s">
        <v>133</v>
      </c>
      <c r="C119" s="63"/>
      <c r="D119" s="5" t="s">
        <v>108</v>
      </c>
      <c r="E119" s="5" t="s">
        <v>134</v>
      </c>
      <c r="F119" s="5" t="s">
        <v>204</v>
      </c>
      <c r="G119" s="5"/>
      <c r="H119" s="5"/>
      <c r="I119" s="5"/>
      <c r="J119">
        <v>120</v>
      </c>
      <c r="L119">
        <v>120</v>
      </c>
      <c r="N119">
        <v>120</v>
      </c>
      <c r="P119" s="6">
        <f>SUM(F119:O119)</f>
        <v>360</v>
      </c>
      <c r="Q119" s="63">
        <v>33</v>
      </c>
      <c r="S119" s="54">
        <v>21</v>
      </c>
      <c r="T119" s="5"/>
      <c r="U119" s="5"/>
      <c r="V119" s="5"/>
      <c r="W119" s="5"/>
      <c r="Y119" s="5"/>
    </row>
    <row r="120" spans="1:25" ht="12.75">
      <c r="A120" s="5" t="s">
        <v>12</v>
      </c>
      <c r="B120" s="5" t="s">
        <v>107</v>
      </c>
      <c r="D120" s="5" t="s">
        <v>108</v>
      </c>
      <c r="E120" s="5" t="s">
        <v>109</v>
      </c>
      <c r="F120" s="5" t="s">
        <v>131</v>
      </c>
      <c r="J120">
        <v>120</v>
      </c>
      <c r="L120">
        <v>120</v>
      </c>
      <c r="N120">
        <v>120</v>
      </c>
      <c r="P120" s="6">
        <f>SUM(F120:O120)</f>
        <v>360</v>
      </c>
      <c r="Q120" s="63"/>
      <c r="S120" s="54">
        <v>18</v>
      </c>
      <c r="T120" s="5"/>
      <c r="U120" s="5"/>
      <c r="V120" s="5"/>
      <c r="W120" s="5"/>
      <c r="X120" s="5"/>
      <c r="Y120" s="5"/>
    </row>
    <row r="121" spans="1:19" s="5" customFormat="1" ht="12.75">
      <c r="A121" s="5" t="s">
        <v>13</v>
      </c>
      <c r="B121" s="5" t="s">
        <v>133</v>
      </c>
      <c r="C121" s="63"/>
      <c r="D121" s="5" t="s">
        <v>108</v>
      </c>
      <c r="E121" s="5" t="s">
        <v>134</v>
      </c>
      <c r="F121" s="5" t="s">
        <v>131</v>
      </c>
      <c r="J121">
        <v>120</v>
      </c>
      <c r="K121"/>
      <c r="L121">
        <v>120</v>
      </c>
      <c r="M121"/>
      <c r="N121">
        <v>93</v>
      </c>
      <c r="O121"/>
      <c r="P121" s="6">
        <f>SUM(F121:O121)</f>
        <v>333</v>
      </c>
      <c r="Q121" s="63"/>
      <c r="R121" s="63"/>
      <c r="S121" s="81" t="s">
        <v>206</v>
      </c>
    </row>
    <row r="122" spans="3:19" s="5" customFormat="1" ht="12.75">
      <c r="C122" s="63"/>
      <c r="P122" s="6"/>
      <c r="Q122" s="63"/>
      <c r="R122" s="63"/>
      <c r="S122" s="54"/>
    </row>
    <row r="123" spans="3:19" s="5" customFormat="1" ht="12.75">
      <c r="C123" s="63"/>
      <c r="P123" s="6"/>
      <c r="Q123" s="63"/>
      <c r="R123" s="63"/>
      <c r="S123" s="54"/>
    </row>
    <row r="124" spans="3:24" s="25" customFormat="1" ht="20.25">
      <c r="C124" s="56"/>
      <c r="G124" s="52" t="s">
        <v>39</v>
      </c>
      <c r="P124" s="87"/>
      <c r="Q124" s="56"/>
      <c r="R124" s="56"/>
      <c r="S124" s="56"/>
      <c r="T124" s="29"/>
      <c r="U124" s="29"/>
      <c r="V124" s="29"/>
      <c r="W124" s="29"/>
      <c r="X124" s="29"/>
    </row>
    <row r="125" spans="3:24" s="25" customFormat="1" ht="18">
      <c r="C125" s="56"/>
      <c r="F125" s="37"/>
      <c r="G125" s="42" t="s">
        <v>40</v>
      </c>
      <c r="P125" s="87"/>
      <c r="Q125" s="56"/>
      <c r="R125" s="56"/>
      <c r="S125" s="56"/>
      <c r="T125" s="29"/>
      <c r="U125" s="29"/>
      <c r="V125" s="29"/>
      <c r="W125" s="29"/>
      <c r="X125" s="29"/>
    </row>
    <row r="126" spans="3:20" s="37" customFormat="1" ht="18">
      <c r="C126" s="55"/>
      <c r="D126" s="38"/>
      <c r="G126" s="39" t="s">
        <v>61</v>
      </c>
      <c r="O126" s="40"/>
      <c r="P126" s="88"/>
      <c r="Q126" s="55"/>
      <c r="R126" s="55"/>
      <c r="S126" s="55"/>
      <c r="T126" s="41"/>
    </row>
    <row r="127" spans="3:20" s="37" customFormat="1" ht="18">
      <c r="C127" s="55"/>
      <c r="D127" s="38"/>
      <c r="E127" s="39"/>
      <c r="O127" s="40"/>
      <c r="P127" s="88"/>
      <c r="Q127" s="55"/>
      <c r="R127" s="55"/>
      <c r="S127" s="55"/>
      <c r="T127" s="41"/>
    </row>
    <row r="128" spans="3:24" s="6" customFormat="1" ht="13.5" customHeight="1">
      <c r="C128" s="66"/>
      <c r="F128" s="10" t="s">
        <v>23</v>
      </c>
      <c r="Q128" s="66"/>
      <c r="R128" s="66"/>
      <c r="S128" s="54"/>
      <c r="T128" s="30"/>
      <c r="U128" s="30"/>
      <c r="V128" s="30"/>
      <c r="W128" s="30"/>
      <c r="X128" s="30"/>
    </row>
    <row r="129" spans="3:24" s="5" customFormat="1" ht="13.5" customHeight="1">
      <c r="C129" s="63"/>
      <c r="F129" s="11" t="s">
        <v>51</v>
      </c>
      <c r="P129" s="6"/>
      <c r="Q129" s="63"/>
      <c r="R129" s="63"/>
      <c r="S129" s="54"/>
      <c r="T129" s="26"/>
      <c r="U129" s="26"/>
      <c r="V129" s="26"/>
      <c r="W129" s="26"/>
      <c r="X129" s="26"/>
    </row>
    <row r="130" spans="3:24" s="5" customFormat="1" ht="13.5" customHeight="1">
      <c r="C130" s="63"/>
      <c r="F130" s="11" t="s">
        <v>83</v>
      </c>
      <c r="P130" s="6"/>
      <c r="Q130" s="63"/>
      <c r="R130" s="63"/>
      <c r="S130" s="54"/>
      <c r="T130" s="26"/>
      <c r="U130" s="26"/>
      <c r="V130" s="26"/>
      <c r="W130" s="26"/>
      <c r="X130" s="26"/>
    </row>
    <row r="131" spans="3:24" s="5" customFormat="1" ht="13.5" customHeight="1">
      <c r="C131" s="63"/>
      <c r="F131" s="80" t="s">
        <v>205</v>
      </c>
      <c r="P131" s="6"/>
      <c r="Q131" s="63"/>
      <c r="R131" s="63"/>
      <c r="S131" s="54"/>
      <c r="T131" s="26"/>
      <c r="U131" s="26"/>
      <c r="V131" s="26"/>
      <c r="W131" s="26"/>
      <c r="X131" s="26"/>
    </row>
    <row r="132" spans="3:24" s="5" customFormat="1" ht="13.5" customHeight="1">
      <c r="C132" s="63"/>
      <c r="P132" s="6"/>
      <c r="Q132" s="63"/>
      <c r="R132" s="63"/>
      <c r="S132" s="54"/>
      <c r="T132" s="26"/>
      <c r="U132" s="26"/>
      <c r="V132" s="26"/>
      <c r="W132" s="26"/>
      <c r="X132" s="26"/>
    </row>
    <row r="133" spans="3:24" s="5" customFormat="1" ht="13.5" customHeight="1">
      <c r="C133" s="63"/>
      <c r="G133" s="12" t="s">
        <v>135</v>
      </c>
      <c r="J133" s="8"/>
      <c r="M133" s="8"/>
      <c r="P133" s="8"/>
      <c r="Q133" s="78"/>
      <c r="R133" s="63"/>
      <c r="S133" s="54"/>
      <c r="T133" s="26"/>
      <c r="U133" s="26"/>
      <c r="V133" s="26"/>
      <c r="W133" s="26"/>
      <c r="X133" s="26"/>
    </row>
    <row r="134" spans="3:24" s="5" customFormat="1" ht="13.5" customHeight="1">
      <c r="C134" s="63"/>
      <c r="G134" s="12" t="s">
        <v>136</v>
      </c>
      <c r="J134" s="8"/>
      <c r="M134" s="8"/>
      <c r="P134" s="8"/>
      <c r="Q134" s="78"/>
      <c r="R134" s="63"/>
      <c r="S134" s="54"/>
      <c r="T134" s="26"/>
      <c r="U134" s="26"/>
      <c r="V134" s="26"/>
      <c r="W134" s="26"/>
      <c r="X134" s="26"/>
    </row>
    <row r="135" spans="3:24" s="5" customFormat="1" ht="13.5" customHeight="1">
      <c r="C135" s="63"/>
      <c r="G135" s="12"/>
      <c r="J135" s="8"/>
      <c r="M135" s="8"/>
      <c r="P135" s="8"/>
      <c r="Q135" s="78"/>
      <c r="R135" s="63"/>
      <c r="S135" s="54"/>
      <c r="T135" s="26"/>
      <c r="U135" s="26"/>
      <c r="V135" s="26"/>
      <c r="W135" s="26"/>
      <c r="X135" s="26"/>
    </row>
    <row r="140" spans="3:24" s="5" customFormat="1" ht="13.5" customHeight="1">
      <c r="C140" s="63"/>
      <c r="G140" s="15"/>
      <c r="J140" s="8"/>
      <c r="M140" s="8"/>
      <c r="P140" s="8"/>
      <c r="Q140" s="78"/>
      <c r="R140" s="63"/>
      <c r="S140" s="54"/>
      <c r="T140" s="26"/>
      <c r="U140" s="26"/>
      <c r="V140" s="26"/>
      <c r="W140" s="26"/>
      <c r="X140" s="26"/>
    </row>
    <row r="141" spans="3:24" s="5" customFormat="1" ht="13.5" customHeight="1">
      <c r="C141" s="63"/>
      <c r="G141" s="15"/>
      <c r="J141" s="8"/>
      <c r="M141" s="8"/>
      <c r="P141" s="8"/>
      <c r="Q141" s="78"/>
      <c r="R141" s="63"/>
      <c r="S141" s="54"/>
      <c r="T141" s="26"/>
      <c r="U141" s="26"/>
      <c r="V141" s="26"/>
      <c r="W141" s="26"/>
      <c r="X141" s="26"/>
    </row>
    <row r="142" spans="3:24" s="5" customFormat="1" ht="13.5" customHeight="1">
      <c r="C142" s="63"/>
      <c r="J142" s="8"/>
      <c r="M142" s="8"/>
      <c r="P142" s="8"/>
      <c r="Q142" s="78"/>
      <c r="R142" s="63"/>
      <c r="S142" s="54"/>
      <c r="T142" s="26"/>
      <c r="U142" s="26"/>
      <c r="V142" s="26"/>
      <c r="W142" s="26"/>
      <c r="X142" s="26"/>
    </row>
    <row r="143" spans="3:24" s="5" customFormat="1" ht="13.5" customHeight="1">
      <c r="C143" s="63"/>
      <c r="J143" s="8"/>
      <c r="M143" s="8"/>
      <c r="P143" s="8"/>
      <c r="Q143" s="78"/>
      <c r="R143" s="63"/>
      <c r="S143" s="54"/>
      <c r="T143" s="26"/>
      <c r="U143" s="26"/>
      <c r="V143" s="26"/>
      <c r="W143" s="26"/>
      <c r="X143" s="26"/>
    </row>
    <row r="145" ht="15.75">
      <c r="G145" s="48"/>
    </row>
    <row r="146" spans="3:24" s="5" customFormat="1" ht="13.5" customHeight="1">
      <c r="C146" s="63"/>
      <c r="D146"/>
      <c r="G146" s="47"/>
      <c r="P146" s="6"/>
      <c r="Q146" s="63"/>
      <c r="R146" s="63"/>
      <c r="S146" s="54"/>
      <c r="T146" s="26"/>
      <c r="U146" s="26"/>
      <c r="V146" s="26"/>
      <c r="W146" s="26"/>
      <c r="X146" s="26"/>
    </row>
    <row r="147" spans="1:24" s="2" customFormat="1" ht="13.5" customHeight="1">
      <c r="A147" s="5"/>
      <c r="B147" s="5"/>
      <c r="C147" s="63"/>
      <c r="D147" s="5"/>
      <c r="E147" s="5"/>
      <c r="F147" s="5"/>
      <c r="G147" s="16"/>
      <c r="H147" s="5"/>
      <c r="I147" s="5"/>
      <c r="J147" s="5"/>
      <c r="K147" s="5"/>
      <c r="L147" s="5"/>
      <c r="M147" s="5"/>
      <c r="N147" s="5"/>
      <c r="O147" s="5"/>
      <c r="P147" s="6"/>
      <c r="Q147" s="63"/>
      <c r="R147" s="63"/>
      <c r="S147" s="54"/>
      <c r="T147" s="26"/>
      <c r="U147" s="24"/>
      <c r="V147" s="24"/>
      <c r="W147" s="24"/>
      <c r="X147" s="24"/>
    </row>
    <row r="148" spans="2:18" ht="13.5" customHeight="1">
      <c r="B148" s="5"/>
      <c r="C148" s="63"/>
      <c r="D148" s="5"/>
      <c r="E148" s="5"/>
      <c r="F148" s="5"/>
      <c r="G148" s="16"/>
      <c r="H148" s="5"/>
      <c r="I148" s="5"/>
      <c r="J148" s="5"/>
      <c r="K148" s="5"/>
      <c r="L148" s="5"/>
      <c r="M148" s="5"/>
      <c r="N148" s="5"/>
      <c r="O148" s="5"/>
      <c r="P148" s="6"/>
      <c r="Q148" s="63"/>
      <c r="R148" s="63"/>
    </row>
    <row r="149" spans="4:7" ht="12.75">
      <c r="D149" s="5"/>
      <c r="G149" s="21"/>
    </row>
    <row r="150" ht="13.5">
      <c r="G150" s="50"/>
    </row>
    <row r="151" ht="13.5">
      <c r="G151" s="50"/>
    </row>
    <row r="152" ht="12.75">
      <c r="G152" s="16"/>
    </row>
    <row r="153" ht="12.75">
      <c r="G153" s="16"/>
    </row>
    <row r="154" ht="12.75">
      <c r="G154" s="46"/>
    </row>
    <row r="155" ht="12.75">
      <c r="G155" s="16"/>
    </row>
    <row r="156" ht="12.75">
      <c r="G156" s="16"/>
    </row>
    <row r="157" ht="14.25">
      <c r="G157" s="61"/>
    </row>
    <row r="158" ht="15">
      <c r="G158" s="62"/>
    </row>
    <row r="159" ht="15">
      <c r="G159" s="62"/>
    </row>
    <row r="160" ht="12.75">
      <c r="G160" s="51"/>
    </row>
    <row r="161" spans="7:18" ht="13.5" customHeight="1">
      <c r="G161" s="16"/>
      <c r="R161" s="63"/>
    </row>
    <row r="162" spans="7:18" ht="13.5" customHeight="1">
      <c r="G162" s="16"/>
      <c r="R162" s="63"/>
    </row>
    <row r="163" spans="7:18" ht="13.5" customHeight="1">
      <c r="G163" s="16"/>
      <c r="R163" s="63"/>
    </row>
    <row r="164" spans="7:18" ht="13.5" customHeight="1">
      <c r="G164" s="16"/>
      <c r="R164" s="63"/>
    </row>
    <row r="165" ht="13.5" customHeight="1">
      <c r="G165" s="46"/>
    </row>
    <row r="166" ht="12.75">
      <c r="G166" s="17"/>
    </row>
    <row r="167" ht="12.75">
      <c r="G167" s="16"/>
    </row>
    <row r="168" ht="12.75">
      <c r="G168" s="46"/>
    </row>
    <row r="169" ht="12.75">
      <c r="G169" s="16"/>
    </row>
    <row r="170" ht="12.75">
      <c r="G170" s="16"/>
    </row>
    <row r="171" ht="12.75">
      <c r="G171" s="16"/>
    </row>
    <row r="173" ht="15" customHeight="1">
      <c r="G173" s="49"/>
    </row>
    <row r="174" ht="12.75">
      <c r="G174" s="17"/>
    </row>
    <row r="175" ht="12.75">
      <c r="G175" s="20"/>
    </row>
    <row r="176" ht="12.75">
      <c r="G176" s="20"/>
    </row>
    <row r="177" ht="12.75">
      <c r="G177" s="20"/>
    </row>
    <row r="178" ht="12.75">
      <c r="G178" s="20"/>
    </row>
    <row r="179" ht="12.75">
      <c r="G179" s="20"/>
    </row>
    <row r="180" ht="12.75">
      <c r="G180" s="20"/>
    </row>
    <row r="181" ht="12.75">
      <c r="G181" s="17"/>
    </row>
  </sheetData>
  <hyperlinks>
    <hyperlink ref="G126" r:id="rId1" display="http://www.zanoniacup.estranky.cz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2010-10-14T20:48:25Z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